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uise.flanagan\Documents\Outa\Louise documents\+ 2021 - Main file\Project Electoral Reform &amp; Constituency Eng\Final report\"/>
    </mc:Choice>
  </mc:AlternateContent>
  <xr:revisionPtr revIDLastSave="0" documentId="13_ncr:1_{9043238D-3703-498A-9CFD-C1A0F789145D}" xr6:coauthVersionLast="47" xr6:coauthVersionMax="47" xr10:uidLastSave="{00000000-0000-0000-0000-000000000000}"/>
  <bookViews>
    <workbookView xWindow="30480" yWindow="510" windowWidth="12885" windowHeight="14565" xr2:uid="{F31FB18C-1A22-47A7-AB57-0765707640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E300" i="1"/>
  <c r="E297" i="1"/>
  <c r="E275" i="1"/>
  <c r="E272" i="1"/>
  <c r="E248" i="1"/>
  <c r="E251" i="1"/>
  <c r="E227" i="1"/>
  <c r="E224" i="1"/>
  <c r="E202" i="1"/>
  <c r="E199" i="1"/>
  <c r="E175" i="1"/>
  <c r="E172" i="1"/>
  <c r="E147" i="1"/>
  <c r="E150" i="1"/>
  <c r="E123" i="1"/>
  <c r="E120" i="1"/>
  <c r="E93" i="1"/>
  <c r="E96" i="1"/>
  <c r="E66" i="1"/>
  <c r="E69" i="1"/>
  <c r="E42" i="1"/>
  <c r="E45" i="1"/>
  <c r="E301" i="1" l="1"/>
  <c r="E22" i="1"/>
  <c r="E19" i="1"/>
  <c r="E252" i="1"/>
  <c r="E276" i="1"/>
  <c r="E228" i="1"/>
  <c r="E176" i="1"/>
  <c r="E203" i="1"/>
  <c r="E151" i="1"/>
  <c r="E124" i="1"/>
  <c r="E97" i="1"/>
  <c r="E23" i="1"/>
  <c r="E70" i="1"/>
  <c r="E46" i="1"/>
</calcChain>
</file>

<file path=xl/sharedStrings.xml><?xml version="1.0" encoding="utf-8"?>
<sst xmlns="http://schemas.openxmlformats.org/spreadsheetml/2006/main" count="458" uniqueCount="49">
  <si>
    <t>2009/10 - 2023/24</t>
  </si>
  <si>
    <t>Parliament</t>
  </si>
  <si>
    <t>Home Affairs vote transfer to Electoral Commission for distribution to parties</t>
  </si>
  <si>
    <t xml:space="preserve">2021/22 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</si>
  <si>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</si>
  <si>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</si>
  <si>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</si>
  <si>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</si>
  <si>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</si>
  <si>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</si>
  <si>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</si>
  <si>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</si>
  <si>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</si>
  <si>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</si>
  <si>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</si>
  <si>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</si>
  <si>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2022/23</t>
  </si>
  <si>
    <t>2023/24</t>
  </si>
  <si>
    <t>4th Parl</t>
  </si>
  <si>
    <t>5th Parl</t>
  </si>
  <si>
    <t>6th Parl</t>
  </si>
  <si>
    <t>Eastern Cape Legislature</t>
  </si>
  <si>
    <t>Free State Legislature</t>
  </si>
  <si>
    <t>Gauteng Legislature</t>
  </si>
  <si>
    <t>KwaZulu-Natal Legislature</t>
  </si>
  <si>
    <t>Limpopo Legislature</t>
  </si>
  <si>
    <t>Mpumalanga Legislature</t>
  </si>
  <si>
    <t>North West Legislature</t>
  </si>
  <si>
    <t>Northern Cape Legislature</t>
  </si>
  <si>
    <t>Western Cape Provincial Parliament</t>
  </si>
  <si>
    <t>Transfers 2022/23 - 2023/24 (next 2 years)</t>
  </si>
  <si>
    <t>Transfers 2009/10 - 2021/22 (13 years to date)</t>
  </si>
  <si>
    <t>Total transfers 2009/10 - 2023/24 (15 years)</t>
  </si>
  <si>
    <t>Sub-total</t>
  </si>
  <si>
    <t>Source: (1) Home Affairs vote (Allocation to RPPF), table 5.3. (2) RPPF annual reports, Annexure A ("Government appropriation").</t>
  </si>
  <si>
    <t>Source:  Eastern Cape Legislature budget: Annual allocation to parties, including from the EC Political Party Fund. Transfers are to "non-profit institutions" under Proframme: Facilities for Members &amp; Political Parties", and are described as "once-off allocations for constituency allowances and funds for political parties represented in the Provincial Legislature".</t>
  </si>
  <si>
    <t>Source: KZN Legislature budget: Annual allocation to parties, including from KZN Represented Political Parties Fund (KZN RPPF Act 2008). RPP Fund + Secretarial Assisance + Constituency Allowance. Some years the Secretarial Assistance &amp; Constituency Allowance are a combined figure. Budget 2021 shows in Table 2.7 that the full amounts are transfers to non-profit institutions (ie political parties).</t>
  </si>
  <si>
    <t>Source: (1) Parliament budget vote, sub-programme: Associated Services. (2) Budget ENE spreadsheet, vote 2 (table 2.3 Vote transfers &amp; subsidies); budget lists amounts as "transfers". (3) Parliament annual reports, "Transfers to non-profit institutions" (note 26 identifies these as transfers to political parties). Sub-programmes: Political Party Support + Constituency Support + Party Leadership Support.</t>
  </si>
  <si>
    <t>Source: Limpopo Legislature budget: Programme: Facilities for Members &amp; Political Parties", subprogramme "Political Support Services", listed as transfers to non-profit institutions.</t>
  </si>
  <si>
    <t>Numbers are in Rand</t>
  </si>
  <si>
    <t>Transfers from government to political parties</t>
  </si>
  <si>
    <t>Source: Mpumalanga Legislature budget: "Transfers to political parties".</t>
  </si>
  <si>
    <t>Source: Free State Legislature budget, Programme 2: Facilities for Members &amp; Political Parties ("entities receiving transfers") &amp;/or FS Legislature annual reports ("transfers &amp; subsidies"). Transfers include some of these: Political Party Fund + Constituency Allowance + Office Allowance + Study Allowance + Research Allowance (parts of this are not direct transfers so are not included in this tally).</t>
  </si>
  <si>
    <t>Source: Northern Cape Legislature budget: Annual allocation to parties. Includes: Political Party Fund + Constituency Allowance.</t>
  </si>
  <si>
    <t>Source: North West Legislature budget: Annual allocation to parties. Political Party Fund + Constituency Allowance + Secretarial Allowance + Research Allowance. Listed as transfers to parties.</t>
  </si>
  <si>
    <t>Source: (1)  Western Cape Provincial Parliament budget. Programme 4: Members Support. Sub-programme 4.3: Political Parties Support (constituency allowances, secretarial allowances, conditional allowances) - this full sub-programme is listed as transfers to non-profit organisations. (2) WC Provincial Parliament annual reports, list "transfer payments" to political parties.</t>
  </si>
  <si>
    <t>Source: Gauteng Legislature budget: Annual allocation to parties: Political Party Fund + Constituency Allowances. In Budget 2021, Table 7.5.2 shows "constituency allowances" and PPF  funds are transferred to "other entities", ie to the parties.</t>
  </si>
  <si>
    <t xml:space="preserve">Represented Political Party Fund </t>
  </si>
  <si>
    <t>TOTAL for all 11 funding streams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</si>
</sst>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8" xfId="0" applyFont="1" applyBorder="1"/>
    <xf numFmtId="0" fontId="0" fillId="0" borderId="0" xfId="0" applyAlignment="1">
      <alignment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5" xfId="0" applyFont="1" applyBorder="1"/>
    <xf numFmtId="0" fontId="3" fillId="0" borderId="0" xfId="0" applyFont="1"/>
    <xf numFmtId="3" fontId="1" fillId="0" borderId="0" xfId="0" applyNumberFormat="1" applyFont="1" applyAlignment="1">
      <alignment wrapText="1"/>
    </xf>
    <xf numFmtId="3" fontId="1" fillId="0" borderId="0" xfId="0" applyNumberFormat="1" applyFont="1"/>
    <xf numFmtId="0" fontId="4" fillId="0" borderId="9" xfId="0" applyFont="1" applyBorder="1"/>
    <xf numFmtId="3" fontId="1" fillId="0" borderId="8" xfId="0" applyNumberFormat="1" applyFont="1" applyBorder="1" applyAlignment="1">
      <alignment wrapText="1"/>
    </xf>
    <xf numFmtId="3" fontId="1" fillId="0" borderId="7" xfId="0" applyNumberFormat="1" applyFont="1" applyBorder="1"/>
    <xf numFmtId="0" fontId="2" fillId="0" borderId="14" xfId="0" applyFont="1" applyBorder="1"/>
    <xf numFmtId="3" fontId="1" fillId="0" borderId="13" xfId="0" applyNumberFormat="1" applyFont="1" applyBorder="1"/>
    <xf numFmtId="3" fontId="1" fillId="0" borderId="5" xfId="0" applyNumberFormat="1" applyFont="1" applyBorder="1"/>
    <xf numFmtId="3" fontId="2" fillId="0" borderId="0" xfId="0" applyNumberFormat="1" applyFont="1"/>
    <xf numFmtId="3" fontId="2" fillId="0" borderId="5" xfId="0" applyNumberFormat="1" applyFont="1" applyBorder="1" applyAlignment="1">
      <alignment wrapText="1"/>
    </xf>
    <xf numFmtId="0" fontId="1" fillId="0" borderId="0" xfId="0" applyFont="1" applyBorder="1"/>
    <xf numFmtId="0" fontId="2" fillId="0" borderId="9" xfId="0" applyFont="1" applyBorder="1"/>
    <xf numFmtId="3" fontId="2" fillId="0" borderId="7" xfId="0" applyNumberFormat="1" applyFont="1" applyBorder="1"/>
    <xf numFmtId="0" fontId="1" fillId="0" borderId="6" xfId="0" applyFont="1" applyBorder="1"/>
    <xf numFmtId="3" fontId="1" fillId="2" borderId="5" xfId="0" applyNumberFormat="1" applyFont="1" applyFill="1" applyBorder="1" applyAlignment="1">
      <alignment wrapText="1"/>
    </xf>
    <xf numFmtId="3" fontId="1" fillId="2" borderId="5" xfId="0" applyNumberFormat="1" applyFont="1" applyFill="1" applyBorder="1"/>
    <xf numFmtId="0" fontId="1" fillId="2" borderId="5" xfId="0" applyFont="1" applyFill="1" applyBorder="1"/>
    <xf numFmtId="0" fontId="1" fillId="3" borderId="5" xfId="0" applyFont="1" applyFill="1" applyBorder="1"/>
    <xf numFmtId="3" fontId="1" fillId="3" borderId="5" xfId="0" applyNumberFormat="1" applyFont="1" applyFill="1" applyBorder="1" applyAlignment="1">
      <alignment wrapText="1"/>
    </xf>
    <xf numFmtId="3" fontId="1" fillId="3" borderId="5" xfId="0" applyNumberFormat="1" applyFont="1" applyFill="1" applyBorder="1"/>
    <xf numFmtId="0" fontId="1" fillId="0" borderId="0" xfId="0" applyFont="1" applyBorder="1" applyAlignment="1">
      <alignment wrapText="1"/>
    </xf>
    <xf numFmtId="3" fontId="1" fillId="2" borderId="15" xfId="0" applyNumberFormat="1" applyFont="1" applyFill="1" applyBorder="1" applyAlignment="1">
      <alignment wrapText="1"/>
    </xf>
    <xf numFmtId="0" fontId="1" fillId="2" borderId="6" xfId="0" applyFont="1" applyFill="1" applyBorder="1"/>
    <xf numFmtId="3" fontId="1" fillId="2" borderId="4" xfId="0" applyNumberFormat="1" applyFont="1" applyFill="1" applyBorder="1"/>
    <xf numFmtId="0" fontId="1" fillId="3" borderId="6" xfId="0" applyFont="1" applyFill="1" applyBorder="1"/>
    <xf numFmtId="3" fontId="1" fillId="3" borderId="4" xfId="0" applyNumberFormat="1" applyFont="1" applyFill="1" applyBorder="1"/>
    <xf numFmtId="3" fontId="2" fillId="0" borderId="4" xfId="0" applyNumberFormat="1" applyFont="1" applyBorder="1"/>
    <xf numFmtId="0" fontId="3" fillId="0" borderId="3" xfId="0" applyFont="1" applyBorder="1"/>
    <xf numFmtId="0" fontId="3" fillId="0" borderId="2" xfId="0" applyFont="1" applyBorder="1" applyAlignment="1">
      <alignment wrapText="1"/>
    </xf>
    <xf numFmtId="3" fontId="5" fillId="0" borderId="2" xfId="0" applyNumberFormat="1" applyFont="1" applyBorder="1" applyAlignment="1">
      <alignment wrapText="1"/>
    </xf>
    <xf numFmtId="3" fontId="3" fillId="0" borderId="1" xfId="0" applyNumberFormat="1" applyFont="1" applyBorder="1"/>
    <xf numFmtId="3" fontId="1" fillId="0" borderId="0" xfId="0" applyNumberFormat="1" applyFont="1" applyBorder="1" applyAlignment="1">
      <alignment wrapText="1"/>
    </xf>
    <xf numFmtId="3" fontId="6" fillId="2" borderId="5" xfId="0" applyNumberFormat="1" applyFont="1" applyFill="1" applyBorder="1" applyAlignment="1">
      <alignment wrapText="1"/>
    </xf>
    <xf numFmtId="3" fontId="1" fillId="0" borderId="5" xfId="0" applyNumberFormat="1" applyFont="1" applyFill="1" applyBorder="1"/>
    <xf numFmtId="0" fontId="2" fillId="0" borderId="16" xfId="0" applyFont="1" applyBorder="1"/>
    <xf numFmtId="0" fontId="1" fillId="0" borderId="17" xfId="0" applyFont="1" applyBorder="1"/>
    <xf numFmtId="3" fontId="1" fillId="0" borderId="17" xfId="0" applyNumberFormat="1" applyFont="1" applyBorder="1" applyAlignment="1">
      <alignment wrapText="1"/>
    </xf>
    <xf numFmtId="3" fontId="1" fillId="0" borderId="18" xfId="0" applyNumberFormat="1" applyFon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22" xfId="0" applyFont="1" applyBorder="1"/>
    <xf numFmtId="0" fontId="1" fillId="0" borderId="23" xfId="0" applyFont="1" applyBorder="1"/>
    <xf numFmtId="0" fontId="1" fillId="2" borderId="23" xfId="0" applyFont="1" applyFill="1" applyBorder="1"/>
    <xf numFmtId="0" fontId="1" fillId="0" borderId="24" xfId="0" applyFont="1" applyBorder="1"/>
    <xf numFmtId="0" fontId="1" fillId="0" borderId="9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7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DEA14-E8BA-4200-95B8-2A6332188DDD}">
  <dimension ref="A1:E308"/>
  <sheetViews>
    <sheetView tabSelected="1" workbookViewId="0">
      <pane xSplit="2" ySplit="3" topLeftCell="C4" activePane="bottomRight" state="frozen"/>
      <selection pane="topRight" activeCell="B1" sqref="B1"/>
      <selection pane="bottomLeft" activeCell="A3" sqref="A3"/>
      <selection pane="bottomRight" activeCell="C25" sqref="C25"/>
    </sheetView>
  </sheetViews>
  <sheetFormatPr defaultRowHeight="12.75" x14ac:dyDescent="0.2"/>
  <cols>
    <col min="1" max="1" width="9.140625" style="1"/>
    <col min="2" max="2" width="17.85546875" style="1" customWidth="1"/>
    <col min="3" max="3" width="22.42578125" style="1" customWidth="1"/>
    <col min="4" max="4" width="18.42578125" style="9" customWidth="1"/>
    <col min="5" max="5" width="17" style="10" customWidth="1"/>
    <col min="6" max="16384" width="9.140625" style="1"/>
  </cols>
  <sheetData>
    <row r="1" spans="1:5" x14ac:dyDescent="0.2">
      <c r="B1" s="8" t="s">
        <v>40</v>
      </c>
    </row>
    <row r="2" spans="1:5" x14ac:dyDescent="0.2">
      <c r="B2" s="8" t="s">
        <v>39</v>
      </c>
    </row>
    <row r="4" spans="1:5" ht="13.5" thickBot="1" x14ac:dyDescent="0.25">
      <c r="D4" s="5"/>
    </row>
    <row r="5" spans="1:5" ht="15.75" x14ac:dyDescent="0.25">
      <c r="A5" s="50"/>
      <c r="B5" s="74" t="s">
        <v>48</v>
      </c>
      <c r="C5" s="2"/>
      <c r="D5" s="4"/>
      <c r="E5" s="13"/>
    </row>
    <row r="6" spans="1:5" x14ac:dyDescent="0.2">
      <c r="A6" s="52" t="s">
        <v>18</v>
      </c>
      <c r="B6" s="31" t="s">
        <v>4</v>
      </c>
      <c r="C6" s="25"/>
      <c r="D6" s="23">
        <f>SUM(D29,D53,D80,D107,D134,D159,D186,D211,D235,D259,D284)</f>
        <v>609860000</v>
      </c>
      <c r="E6" s="32"/>
    </row>
    <row r="7" spans="1:5" x14ac:dyDescent="0.2">
      <c r="A7" s="52" t="s">
        <v>18</v>
      </c>
      <c r="B7" s="31" t="s">
        <v>5</v>
      </c>
      <c r="C7" s="25"/>
      <c r="D7" s="23">
        <f>SUM(D30,D54,D81,D108,D135,D160,D187,D212,D236,D260,D285)</f>
        <v>746646000</v>
      </c>
      <c r="E7" s="32"/>
    </row>
    <row r="8" spans="1:5" x14ac:dyDescent="0.2">
      <c r="A8" s="52" t="s">
        <v>18</v>
      </c>
      <c r="B8" s="31" t="s">
        <v>6</v>
      </c>
      <c r="C8" s="25"/>
      <c r="D8" s="23">
        <f>SUM(D31,D55,D82,D109,D136,D161,D188,D213,D237,D261,D286)</f>
        <v>811529380</v>
      </c>
      <c r="E8" s="32"/>
    </row>
    <row r="9" spans="1:5" x14ac:dyDescent="0.2">
      <c r="A9" s="52" t="s">
        <v>18</v>
      </c>
      <c r="B9" s="31" t="s">
        <v>7</v>
      </c>
      <c r="C9" s="25"/>
      <c r="D9" s="23">
        <f>SUM(D32,D56,D83,D110,D137,D162,D189,D214,D238,D262,D287)</f>
        <v>897294000</v>
      </c>
      <c r="E9" s="32"/>
    </row>
    <row r="10" spans="1:5" x14ac:dyDescent="0.2">
      <c r="A10" s="52" t="s">
        <v>18</v>
      </c>
      <c r="B10" s="31" t="s">
        <v>8</v>
      </c>
      <c r="C10" s="25"/>
      <c r="D10" s="23">
        <f>SUM(D33,D57,D84,D111,D138,D163,D190,D215,D239,D263,D288)</f>
        <v>962964000</v>
      </c>
      <c r="E10" s="32"/>
    </row>
    <row r="11" spans="1:5" x14ac:dyDescent="0.2">
      <c r="A11" s="51" t="s">
        <v>19</v>
      </c>
      <c r="B11" s="33" t="s">
        <v>9</v>
      </c>
      <c r="C11" s="26"/>
      <c r="D11" s="27">
        <f>SUM(D34,D58,D85,D112,D139,D164,D191,D216,D240,D264,D289)</f>
        <v>996401000</v>
      </c>
      <c r="E11" s="34"/>
    </row>
    <row r="12" spans="1:5" x14ac:dyDescent="0.2">
      <c r="A12" s="51" t="s">
        <v>19</v>
      </c>
      <c r="B12" s="33" t="s">
        <v>10</v>
      </c>
      <c r="C12" s="26"/>
      <c r="D12" s="27">
        <f>SUM(D35,D59,D86,D113,D140,D165,D192,D217,D241,D265,D290)</f>
        <v>1075279000</v>
      </c>
      <c r="E12" s="34"/>
    </row>
    <row r="13" spans="1:5" x14ac:dyDescent="0.2">
      <c r="A13" s="51" t="s">
        <v>19</v>
      </c>
      <c r="B13" s="33" t="s">
        <v>11</v>
      </c>
      <c r="C13" s="26"/>
      <c r="D13" s="27">
        <f>SUM(D36,D60,D87,D114,D141,D166,D193,D218,D242,D266,D291)</f>
        <v>1158408998</v>
      </c>
      <c r="E13" s="34"/>
    </row>
    <row r="14" spans="1:5" x14ac:dyDescent="0.2">
      <c r="A14" s="51" t="s">
        <v>19</v>
      </c>
      <c r="B14" s="33" t="s">
        <v>12</v>
      </c>
      <c r="C14" s="26"/>
      <c r="D14" s="27">
        <f>SUM(D37,D61,D88,D115,D142,D167,D194,D219,D243,D267,D292)</f>
        <v>1203310183</v>
      </c>
      <c r="E14" s="34"/>
    </row>
    <row r="15" spans="1:5" x14ac:dyDescent="0.2">
      <c r="A15" s="51" t="s">
        <v>19</v>
      </c>
      <c r="B15" s="33" t="s">
        <v>13</v>
      </c>
      <c r="C15" s="26"/>
      <c r="D15" s="27">
        <f>SUM(D38,D62,D89,D116,D143,D168,D195,D220,D244,D268,D293)</f>
        <v>1306481717</v>
      </c>
      <c r="E15" s="34"/>
    </row>
    <row r="16" spans="1:5" x14ac:dyDescent="0.2">
      <c r="A16" s="52" t="s">
        <v>20</v>
      </c>
      <c r="B16" s="31" t="s">
        <v>14</v>
      </c>
      <c r="C16" s="25"/>
      <c r="D16" s="23">
        <f>SUM(D39,D63,D90,D117,D144,D169,D196,D221,D245,D269,D294)</f>
        <v>1329992048</v>
      </c>
      <c r="E16" s="32"/>
    </row>
    <row r="17" spans="1:5" x14ac:dyDescent="0.2">
      <c r="A17" s="52" t="s">
        <v>20</v>
      </c>
      <c r="B17" s="31" t="s">
        <v>15</v>
      </c>
      <c r="C17" s="25"/>
      <c r="D17" s="23">
        <f>SUM(D40,D64,D91,D118,D145,D170,D197,D222,D246,D270,D295)</f>
        <v>1363282000</v>
      </c>
      <c r="E17" s="32"/>
    </row>
    <row r="18" spans="1:5" x14ac:dyDescent="0.2">
      <c r="A18" s="52" t="s">
        <v>20</v>
      </c>
      <c r="B18" s="31" t="s">
        <v>3</v>
      </c>
      <c r="C18" s="25"/>
      <c r="D18" s="23">
        <f>SUM(D41,D65,D92,D119,D146,D171,D198,D223,D247,D271,D296)</f>
        <v>1420743000</v>
      </c>
      <c r="E18" s="32"/>
    </row>
    <row r="19" spans="1:5" ht="38.25" x14ac:dyDescent="0.2">
      <c r="A19" s="51"/>
      <c r="B19" s="22" t="s">
        <v>33</v>
      </c>
      <c r="C19" s="18" t="s">
        <v>31</v>
      </c>
      <c r="D19" s="18"/>
      <c r="E19" s="35">
        <f>SUM(D6:D18)</f>
        <v>13882191326</v>
      </c>
    </row>
    <row r="20" spans="1:5" x14ac:dyDescent="0.2">
      <c r="A20" s="52" t="s">
        <v>20</v>
      </c>
      <c r="B20" s="31" t="s">
        <v>16</v>
      </c>
      <c r="C20" s="25"/>
      <c r="D20" s="23">
        <f>SUM(D43,D67,D94,D121,D148,D173,D200,D225,D249,D273,D298)</f>
        <v>1446030000</v>
      </c>
      <c r="E20" s="32"/>
    </row>
    <row r="21" spans="1:5" x14ac:dyDescent="0.2">
      <c r="A21" s="52" t="s">
        <v>20</v>
      </c>
      <c r="B21" s="31" t="s">
        <v>17</v>
      </c>
      <c r="C21" s="25"/>
      <c r="D21" s="23">
        <f>SUM(D44,D68,D95,D122,D149,D174,D201,D226,D250,D274,D299)</f>
        <v>1444484000</v>
      </c>
      <c r="E21" s="32"/>
    </row>
    <row r="22" spans="1:5" ht="25.5" x14ac:dyDescent="0.2">
      <c r="A22" s="51"/>
      <c r="B22" s="22" t="s">
        <v>33</v>
      </c>
      <c r="C22" s="18" t="s">
        <v>30</v>
      </c>
      <c r="D22" s="18"/>
      <c r="E22" s="35">
        <f>SUM(D20:D21)</f>
        <v>2890514000</v>
      </c>
    </row>
    <row r="23" spans="1:5" ht="26.25" thickBot="1" x14ac:dyDescent="0.25">
      <c r="A23" s="53"/>
      <c r="B23" s="36" t="s">
        <v>0</v>
      </c>
      <c r="C23" s="37" t="s">
        <v>32</v>
      </c>
      <c r="D23" s="38"/>
      <c r="E23" s="39">
        <f>SUM(E19,E22)</f>
        <v>16772705326</v>
      </c>
    </row>
    <row r="26" spans="1:5" ht="13.5" thickBot="1" x14ac:dyDescent="0.25"/>
    <row r="27" spans="1:5" x14ac:dyDescent="0.2">
      <c r="A27" s="50"/>
      <c r="B27" s="11" t="s">
        <v>47</v>
      </c>
      <c r="C27" s="2"/>
      <c r="D27" s="12"/>
      <c r="E27" s="13"/>
    </row>
    <row r="28" spans="1:5" x14ac:dyDescent="0.2">
      <c r="A28" s="51"/>
      <c r="B28" s="14" t="s">
        <v>2</v>
      </c>
      <c r="C28" s="19"/>
      <c r="D28" s="40"/>
      <c r="E28" s="15"/>
    </row>
    <row r="29" spans="1:5" x14ac:dyDescent="0.2">
      <c r="A29" s="52" t="s">
        <v>18</v>
      </c>
      <c r="B29" s="31" t="s">
        <v>4</v>
      </c>
      <c r="C29" s="25"/>
      <c r="D29" s="23">
        <v>92823000</v>
      </c>
      <c r="E29" s="32"/>
    </row>
    <row r="30" spans="1:5" x14ac:dyDescent="0.2">
      <c r="A30" s="52" t="s">
        <v>18</v>
      </c>
      <c r="B30" s="31" t="s">
        <v>5</v>
      </c>
      <c r="C30" s="25"/>
      <c r="D30" s="23">
        <v>98095000</v>
      </c>
      <c r="E30" s="32"/>
    </row>
    <row r="31" spans="1:5" x14ac:dyDescent="0.2">
      <c r="A31" s="52" t="s">
        <v>18</v>
      </c>
      <c r="B31" s="31" t="s">
        <v>6</v>
      </c>
      <c r="C31" s="25"/>
      <c r="D31" s="23">
        <v>103981000</v>
      </c>
      <c r="E31" s="32"/>
    </row>
    <row r="32" spans="1:5" x14ac:dyDescent="0.2">
      <c r="A32" s="52" t="s">
        <v>18</v>
      </c>
      <c r="B32" s="31" t="s">
        <v>7</v>
      </c>
      <c r="C32" s="25"/>
      <c r="D32" s="23">
        <v>109180000</v>
      </c>
      <c r="E32" s="32"/>
    </row>
    <row r="33" spans="1:5" x14ac:dyDescent="0.2">
      <c r="A33" s="52" t="s">
        <v>18</v>
      </c>
      <c r="B33" s="31" t="s">
        <v>8</v>
      </c>
      <c r="C33" s="25"/>
      <c r="D33" s="23">
        <v>115185000</v>
      </c>
      <c r="E33" s="32"/>
    </row>
    <row r="34" spans="1:5" x14ac:dyDescent="0.2">
      <c r="A34" s="51" t="s">
        <v>19</v>
      </c>
      <c r="B34" s="33" t="s">
        <v>9</v>
      </c>
      <c r="C34" s="26"/>
      <c r="D34" s="27">
        <v>122096000</v>
      </c>
      <c r="E34" s="34"/>
    </row>
    <row r="35" spans="1:5" x14ac:dyDescent="0.2">
      <c r="A35" s="51" t="s">
        <v>19</v>
      </c>
      <c r="B35" s="33" t="s">
        <v>10</v>
      </c>
      <c r="C35" s="26"/>
      <c r="D35" s="27">
        <v>127712000</v>
      </c>
      <c r="E35" s="34"/>
    </row>
    <row r="36" spans="1:5" x14ac:dyDescent="0.2">
      <c r="A36" s="51" t="s">
        <v>19</v>
      </c>
      <c r="B36" s="33" t="s">
        <v>11</v>
      </c>
      <c r="C36" s="26"/>
      <c r="D36" s="27">
        <v>134480000</v>
      </c>
      <c r="E36" s="34"/>
    </row>
    <row r="37" spans="1:5" x14ac:dyDescent="0.2">
      <c r="A37" s="51" t="s">
        <v>19</v>
      </c>
      <c r="B37" s="33" t="s">
        <v>12</v>
      </c>
      <c r="C37" s="26"/>
      <c r="D37" s="27">
        <v>141204000</v>
      </c>
      <c r="E37" s="34"/>
    </row>
    <row r="38" spans="1:5" x14ac:dyDescent="0.2">
      <c r="A38" s="51" t="s">
        <v>19</v>
      </c>
      <c r="B38" s="33" t="s">
        <v>13</v>
      </c>
      <c r="C38" s="26"/>
      <c r="D38" s="27">
        <v>149394000</v>
      </c>
      <c r="E38" s="34"/>
    </row>
    <row r="39" spans="1:5" x14ac:dyDescent="0.2">
      <c r="A39" s="52" t="s">
        <v>20</v>
      </c>
      <c r="B39" s="31" t="s">
        <v>14</v>
      </c>
      <c r="C39" s="25"/>
      <c r="D39" s="23">
        <v>157760000</v>
      </c>
      <c r="E39" s="32"/>
    </row>
    <row r="40" spans="1:5" x14ac:dyDescent="0.2">
      <c r="A40" s="52" t="s">
        <v>20</v>
      </c>
      <c r="B40" s="31" t="s">
        <v>15</v>
      </c>
      <c r="C40" s="25"/>
      <c r="D40" s="23">
        <v>162723000</v>
      </c>
      <c r="E40" s="32"/>
    </row>
    <row r="41" spans="1:5" x14ac:dyDescent="0.2">
      <c r="A41" s="52" t="s">
        <v>20</v>
      </c>
      <c r="B41" s="31" t="s">
        <v>3</v>
      </c>
      <c r="C41" s="25"/>
      <c r="D41" s="23">
        <v>166812000</v>
      </c>
      <c r="E41" s="32"/>
    </row>
    <row r="42" spans="1:5" ht="38.25" x14ac:dyDescent="0.2">
      <c r="A42" s="51"/>
      <c r="B42" s="22" t="s">
        <v>33</v>
      </c>
      <c r="C42" s="18" t="s">
        <v>31</v>
      </c>
      <c r="D42" s="18"/>
      <c r="E42" s="35">
        <f>SUM(D29:D41)</f>
        <v>1681445000</v>
      </c>
    </row>
    <row r="43" spans="1:5" x14ac:dyDescent="0.2">
      <c r="A43" s="52" t="s">
        <v>20</v>
      </c>
      <c r="B43" s="31" t="s">
        <v>16</v>
      </c>
      <c r="C43" s="25"/>
      <c r="D43" s="23">
        <v>171016000</v>
      </c>
      <c r="E43" s="32"/>
    </row>
    <row r="44" spans="1:5" x14ac:dyDescent="0.2">
      <c r="A44" s="52" t="s">
        <v>20</v>
      </c>
      <c r="B44" s="31" t="s">
        <v>17</v>
      </c>
      <c r="C44" s="25"/>
      <c r="D44" s="23">
        <v>171672000</v>
      </c>
      <c r="E44" s="32"/>
    </row>
    <row r="45" spans="1:5" ht="25.5" x14ac:dyDescent="0.2">
      <c r="A45" s="51"/>
      <c r="B45" s="22" t="s">
        <v>33</v>
      </c>
      <c r="C45" s="18" t="s">
        <v>30</v>
      </c>
      <c r="D45" s="18"/>
      <c r="E45" s="35">
        <f>SUM(D43:D44)</f>
        <v>342688000</v>
      </c>
    </row>
    <row r="46" spans="1:5" ht="26.25" thickBot="1" x14ac:dyDescent="0.25">
      <c r="A46" s="51"/>
      <c r="B46" s="36" t="s">
        <v>0</v>
      </c>
      <c r="C46" s="37" t="s">
        <v>32</v>
      </c>
      <c r="D46" s="38"/>
      <c r="E46" s="39">
        <f>SUM(E42,E45)</f>
        <v>2024133000</v>
      </c>
    </row>
    <row r="47" spans="1:5" x14ac:dyDescent="0.2">
      <c r="A47" s="51"/>
      <c r="B47" s="54" t="s">
        <v>34</v>
      </c>
      <c r="C47" s="63"/>
      <c r="D47" s="63"/>
      <c r="E47" s="64"/>
    </row>
    <row r="48" spans="1:5" ht="13.5" thickBot="1" x14ac:dyDescent="0.25">
      <c r="A48" s="53"/>
      <c r="B48" s="65"/>
      <c r="C48" s="66"/>
      <c r="D48" s="66"/>
      <c r="E48" s="67"/>
    </row>
    <row r="51" spans="1:5" ht="13.5" thickBot="1" x14ac:dyDescent="0.25"/>
    <row r="52" spans="1:5" x14ac:dyDescent="0.2">
      <c r="A52" s="50"/>
      <c r="B52" s="11" t="s">
        <v>1</v>
      </c>
      <c r="C52" s="2"/>
      <c r="D52" s="12"/>
      <c r="E52" s="13"/>
    </row>
    <row r="53" spans="1:5" x14ac:dyDescent="0.2">
      <c r="A53" s="52" t="s">
        <v>18</v>
      </c>
      <c r="B53" s="31" t="s">
        <v>4</v>
      </c>
      <c r="C53" s="25"/>
      <c r="D53" s="30">
        <v>258700000</v>
      </c>
      <c r="E53" s="32"/>
    </row>
    <row r="54" spans="1:5" x14ac:dyDescent="0.2">
      <c r="A54" s="52" t="s">
        <v>18</v>
      </c>
      <c r="B54" s="31" t="s">
        <v>5</v>
      </c>
      <c r="C54" s="25"/>
      <c r="D54" s="23">
        <v>277400000</v>
      </c>
      <c r="E54" s="32"/>
    </row>
    <row r="55" spans="1:5" x14ac:dyDescent="0.2">
      <c r="A55" s="52" t="s">
        <v>18</v>
      </c>
      <c r="B55" s="31" t="s">
        <v>6</v>
      </c>
      <c r="C55" s="25"/>
      <c r="D55" s="23">
        <v>297552380</v>
      </c>
      <c r="E55" s="32"/>
    </row>
    <row r="56" spans="1:5" x14ac:dyDescent="0.2">
      <c r="A56" s="52" t="s">
        <v>18</v>
      </c>
      <c r="B56" s="31" t="s">
        <v>7</v>
      </c>
      <c r="C56" s="25"/>
      <c r="D56" s="23">
        <v>311378000</v>
      </c>
      <c r="E56" s="32"/>
    </row>
    <row r="57" spans="1:5" x14ac:dyDescent="0.2">
      <c r="A57" s="52" t="s">
        <v>18</v>
      </c>
      <c r="B57" s="31" t="s">
        <v>8</v>
      </c>
      <c r="C57" s="25"/>
      <c r="D57" s="23">
        <v>333102000</v>
      </c>
      <c r="E57" s="32"/>
    </row>
    <row r="58" spans="1:5" x14ac:dyDescent="0.2">
      <c r="A58" s="51" t="s">
        <v>19</v>
      </c>
      <c r="B58" s="33" t="s">
        <v>9</v>
      </c>
      <c r="C58" s="26"/>
      <c r="D58" s="27">
        <v>352173000</v>
      </c>
      <c r="E58" s="34"/>
    </row>
    <row r="59" spans="1:5" x14ac:dyDescent="0.2">
      <c r="A59" s="51" t="s">
        <v>19</v>
      </c>
      <c r="B59" s="33" t="s">
        <v>10</v>
      </c>
      <c r="C59" s="26"/>
      <c r="D59" s="27">
        <v>371033000</v>
      </c>
      <c r="E59" s="34"/>
    </row>
    <row r="60" spans="1:5" x14ac:dyDescent="0.2">
      <c r="A60" s="51" t="s">
        <v>19</v>
      </c>
      <c r="B60" s="33" t="s">
        <v>11</v>
      </c>
      <c r="C60" s="26"/>
      <c r="D60" s="27">
        <v>403264000</v>
      </c>
      <c r="E60" s="34"/>
    </row>
    <row r="61" spans="1:5" x14ac:dyDescent="0.2">
      <c r="A61" s="51" t="s">
        <v>19</v>
      </c>
      <c r="B61" s="33" t="s">
        <v>12</v>
      </c>
      <c r="C61" s="26"/>
      <c r="D61" s="27">
        <v>414690000</v>
      </c>
      <c r="E61" s="34"/>
    </row>
    <row r="62" spans="1:5" x14ac:dyDescent="0.2">
      <c r="A62" s="51" t="s">
        <v>19</v>
      </c>
      <c r="B62" s="33" t="s">
        <v>13</v>
      </c>
      <c r="C62" s="26"/>
      <c r="D62" s="27">
        <v>438743000</v>
      </c>
      <c r="E62" s="34"/>
    </row>
    <row r="63" spans="1:5" x14ac:dyDescent="0.2">
      <c r="A63" s="52" t="s">
        <v>20</v>
      </c>
      <c r="B63" s="31" t="s">
        <v>14</v>
      </c>
      <c r="C63" s="25"/>
      <c r="D63" s="23">
        <v>463312000</v>
      </c>
      <c r="E63" s="32"/>
    </row>
    <row r="64" spans="1:5" x14ac:dyDescent="0.2">
      <c r="A64" s="52" t="s">
        <v>20</v>
      </c>
      <c r="B64" s="31" t="s">
        <v>15</v>
      </c>
      <c r="C64" s="25"/>
      <c r="D64" s="23">
        <v>454140000</v>
      </c>
      <c r="E64" s="32"/>
    </row>
    <row r="65" spans="1:5" x14ac:dyDescent="0.2">
      <c r="A65" s="52" t="s">
        <v>20</v>
      </c>
      <c r="B65" s="31" t="s">
        <v>3</v>
      </c>
      <c r="C65" s="25"/>
      <c r="D65" s="23">
        <v>489959000</v>
      </c>
      <c r="E65" s="32"/>
    </row>
    <row r="66" spans="1:5" ht="38.25" x14ac:dyDescent="0.2">
      <c r="A66" s="51"/>
      <c r="B66" s="22" t="s">
        <v>33</v>
      </c>
      <c r="C66" s="18" t="s">
        <v>31</v>
      </c>
      <c r="D66" s="18"/>
      <c r="E66" s="35">
        <f>SUM(D53:D65)</f>
        <v>4865446380</v>
      </c>
    </row>
    <row r="67" spans="1:5" x14ac:dyDescent="0.2">
      <c r="A67" s="52" t="s">
        <v>20</v>
      </c>
      <c r="B67" s="31" t="s">
        <v>16</v>
      </c>
      <c r="C67" s="25"/>
      <c r="D67" s="23">
        <v>502800000</v>
      </c>
      <c r="E67" s="32"/>
    </row>
    <row r="68" spans="1:5" x14ac:dyDescent="0.2">
      <c r="A68" s="52" t="s">
        <v>20</v>
      </c>
      <c r="B68" s="31" t="s">
        <v>17</v>
      </c>
      <c r="C68" s="25"/>
      <c r="D68" s="23">
        <v>504800000</v>
      </c>
      <c r="E68" s="32"/>
    </row>
    <row r="69" spans="1:5" ht="25.5" x14ac:dyDescent="0.2">
      <c r="A69" s="51"/>
      <c r="B69" s="22" t="s">
        <v>33</v>
      </c>
      <c r="C69" s="18" t="s">
        <v>30</v>
      </c>
      <c r="D69" s="18"/>
      <c r="E69" s="35">
        <f>SUM(D67:D68)</f>
        <v>1007600000</v>
      </c>
    </row>
    <row r="70" spans="1:5" ht="26.25" thickBot="1" x14ac:dyDescent="0.25">
      <c r="A70" s="51"/>
      <c r="B70" s="36" t="s">
        <v>0</v>
      </c>
      <c r="C70" s="37" t="s">
        <v>32</v>
      </c>
      <c r="D70" s="38"/>
      <c r="E70" s="39">
        <f>SUM(E66,E69)</f>
        <v>5873046380</v>
      </c>
    </row>
    <row r="71" spans="1:5" x14ac:dyDescent="0.2">
      <c r="A71" s="51"/>
      <c r="B71" s="54" t="s">
        <v>37</v>
      </c>
      <c r="C71" s="63"/>
      <c r="D71" s="63"/>
      <c r="E71" s="64"/>
    </row>
    <row r="72" spans="1:5" x14ac:dyDescent="0.2">
      <c r="A72" s="51"/>
      <c r="B72" s="68"/>
      <c r="C72" s="69"/>
      <c r="D72" s="69"/>
      <c r="E72" s="70"/>
    </row>
    <row r="73" spans="1:5" x14ac:dyDescent="0.2">
      <c r="A73" s="51"/>
      <c r="B73" s="57"/>
      <c r="C73" s="58"/>
      <c r="D73" s="58"/>
      <c r="E73" s="59"/>
    </row>
    <row r="74" spans="1:5" x14ac:dyDescent="0.2">
      <c r="A74" s="51"/>
      <c r="B74" s="57"/>
      <c r="C74" s="58"/>
      <c r="D74" s="58"/>
      <c r="E74" s="59"/>
    </row>
    <row r="75" spans="1:5" ht="13.5" thickBot="1" x14ac:dyDescent="0.25">
      <c r="A75" s="53"/>
      <c r="B75" s="60"/>
      <c r="C75" s="61"/>
      <c r="D75" s="61"/>
      <c r="E75" s="62"/>
    </row>
    <row r="76" spans="1:5" x14ac:dyDescent="0.2">
      <c r="B76" s="49"/>
      <c r="C76" s="49"/>
      <c r="D76" s="49"/>
      <c r="E76" s="49"/>
    </row>
    <row r="77" spans="1:5" x14ac:dyDescent="0.2">
      <c r="B77" s="29"/>
      <c r="C77" s="29"/>
      <c r="D77" s="29"/>
      <c r="E77" s="29"/>
    </row>
    <row r="78" spans="1:5" ht="13.5" thickBot="1" x14ac:dyDescent="0.25"/>
    <row r="79" spans="1:5" x14ac:dyDescent="0.2">
      <c r="A79" s="50"/>
      <c r="B79" s="20" t="s">
        <v>21</v>
      </c>
      <c r="C79" s="4"/>
      <c r="D79" s="4"/>
      <c r="E79" s="21"/>
    </row>
    <row r="80" spans="1:5" x14ac:dyDescent="0.2">
      <c r="A80" s="52" t="s">
        <v>18</v>
      </c>
      <c r="B80" s="31" t="s">
        <v>4</v>
      </c>
      <c r="C80" s="25"/>
      <c r="D80" s="23">
        <v>42387000</v>
      </c>
      <c r="E80" s="32"/>
    </row>
    <row r="81" spans="1:5" x14ac:dyDescent="0.2">
      <c r="A81" s="52" t="s">
        <v>18</v>
      </c>
      <c r="B81" s="31" t="s">
        <v>5</v>
      </c>
      <c r="C81" s="25"/>
      <c r="D81" s="23">
        <v>63209000</v>
      </c>
      <c r="E81" s="32"/>
    </row>
    <row r="82" spans="1:5" x14ac:dyDescent="0.2">
      <c r="A82" s="52" t="s">
        <v>18</v>
      </c>
      <c r="B82" s="31" t="s">
        <v>6</v>
      </c>
      <c r="C82" s="25"/>
      <c r="D82" s="23">
        <v>98117000</v>
      </c>
      <c r="E82" s="32"/>
    </row>
    <row r="83" spans="1:5" x14ac:dyDescent="0.2">
      <c r="A83" s="52" t="s">
        <v>18</v>
      </c>
      <c r="B83" s="31" t="s">
        <v>7</v>
      </c>
      <c r="C83" s="25"/>
      <c r="D83" s="23">
        <v>90209000</v>
      </c>
      <c r="E83" s="32"/>
    </row>
    <row r="84" spans="1:5" x14ac:dyDescent="0.2">
      <c r="A84" s="52" t="s">
        <v>18</v>
      </c>
      <c r="B84" s="31" t="s">
        <v>8</v>
      </c>
      <c r="C84" s="25"/>
      <c r="D84" s="23">
        <v>104309000</v>
      </c>
      <c r="E84" s="32"/>
    </row>
    <row r="85" spans="1:5" x14ac:dyDescent="0.2">
      <c r="A85" s="51" t="s">
        <v>19</v>
      </c>
      <c r="B85" s="33" t="s">
        <v>9</v>
      </c>
      <c r="C85" s="7"/>
      <c r="D85" s="28">
        <v>98062000</v>
      </c>
      <c r="E85" s="34"/>
    </row>
    <row r="86" spans="1:5" x14ac:dyDescent="0.2">
      <c r="A86" s="51" t="s">
        <v>19</v>
      </c>
      <c r="B86" s="33" t="s">
        <v>10</v>
      </c>
      <c r="C86" s="7"/>
      <c r="D86" s="28">
        <v>98272000</v>
      </c>
      <c r="E86" s="34"/>
    </row>
    <row r="87" spans="1:5" x14ac:dyDescent="0.2">
      <c r="A87" s="51" t="s">
        <v>19</v>
      </c>
      <c r="B87" s="33" t="s">
        <v>11</v>
      </c>
      <c r="C87" s="7"/>
      <c r="D87" s="28">
        <v>103886000</v>
      </c>
      <c r="E87" s="34"/>
    </row>
    <row r="88" spans="1:5" x14ac:dyDescent="0.2">
      <c r="A88" s="51" t="s">
        <v>19</v>
      </c>
      <c r="B88" s="33" t="s">
        <v>12</v>
      </c>
      <c r="C88" s="7"/>
      <c r="D88" s="28">
        <v>107509000</v>
      </c>
      <c r="E88" s="34"/>
    </row>
    <row r="89" spans="1:5" x14ac:dyDescent="0.2">
      <c r="A89" s="51" t="s">
        <v>19</v>
      </c>
      <c r="B89" s="33" t="s">
        <v>13</v>
      </c>
      <c r="C89" s="7"/>
      <c r="D89" s="16">
        <v>118105000</v>
      </c>
      <c r="E89" s="34"/>
    </row>
    <row r="90" spans="1:5" x14ac:dyDescent="0.2">
      <c r="A90" s="52" t="s">
        <v>20</v>
      </c>
      <c r="B90" s="31" t="s">
        <v>14</v>
      </c>
      <c r="C90" s="25"/>
      <c r="D90" s="24">
        <v>114135000</v>
      </c>
      <c r="E90" s="32"/>
    </row>
    <row r="91" spans="1:5" x14ac:dyDescent="0.2">
      <c r="A91" s="52" t="s">
        <v>20</v>
      </c>
      <c r="B91" s="31" t="s">
        <v>15</v>
      </c>
      <c r="C91" s="25"/>
      <c r="D91" s="24">
        <v>142582000</v>
      </c>
      <c r="E91" s="32"/>
    </row>
    <row r="92" spans="1:5" x14ac:dyDescent="0.2">
      <c r="A92" s="52" t="s">
        <v>20</v>
      </c>
      <c r="B92" s="31" t="s">
        <v>3</v>
      </c>
      <c r="C92" s="25"/>
      <c r="D92" s="24">
        <v>120072000</v>
      </c>
      <c r="E92" s="32"/>
    </row>
    <row r="93" spans="1:5" ht="38.25" x14ac:dyDescent="0.2">
      <c r="A93" s="51"/>
      <c r="B93" s="22" t="s">
        <v>33</v>
      </c>
      <c r="C93" s="18" t="s">
        <v>31</v>
      </c>
      <c r="D93" s="18"/>
      <c r="E93" s="35">
        <f>SUM(D80:D92)</f>
        <v>1300854000</v>
      </c>
    </row>
    <row r="94" spans="1:5" x14ac:dyDescent="0.2">
      <c r="A94" s="52" t="s">
        <v>20</v>
      </c>
      <c r="B94" s="31" t="s">
        <v>16</v>
      </c>
      <c r="C94" s="25"/>
      <c r="D94" s="24">
        <v>115172000</v>
      </c>
      <c r="E94" s="32"/>
    </row>
    <row r="95" spans="1:5" x14ac:dyDescent="0.2">
      <c r="A95" s="52" t="s">
        <v>20</v>
      </c>
      <c r="B95" s="31" t="s">
        <v>17</v>
      </c>
      <c r="C95" s="25"/>
      <c r="D95" s="24">
        <v>116136000</v>
      </c>
      <c r="E95" s="32"/>
    </row>
    <row r="96" spans="1:5" ht="25.5" x14ac:dyDescent="0.2">
      <c r="A96" s="51"/>
      <c r="B96" s="22" t="s">
        <v>33</v>
      </c>
      <c r="C96" s="18" t="s">
        <v>30</v>
      </c>
      <c r="D96" s="18"/>
      <c r="E96" s="35">
        <f>SUM(D94:D95)</f>
        <v>231308000</v>
      </c>
    </row>
    <row r="97" spans="1:5" ht="26.25" thickBot="1" x14ac:dyDescent="0.25">
      <c r="A97" s="51"/>
      <c r="B97" s="36" t="s">
        <v>0</v>
      </c>
      <c r="C97" s="37" t="s">
        <v>32</v>
      </c>
      <c r="D97" s="38"/>
      <c r="E97" s="39">
        <f>SUM(E93,E96)</f>
        <v>1532162000</v>
      </c>
    </row>
    <row r="98" spans="1:5" x14ac:dyDescent="0.2">
      <c r="A98" s="51"/>
      <c r="B98" s="54" t="s">
        <v>35</v>
      </c>
      <c r="C98" s="63"/>
      <c r="D98" s="63"/>
      <c r="E98" s="64"/>
    </row>
    <row r="99" spans="1:5" x14ac:dyDescent="0.2">
      <c r="A99" s="51"/>
      <c r="B99" s="68"/>
      <c r="C99" s="69"/>
      <c r="D99" s="69"/>
      <c r="E99" s="70"/>
    </row>
    <row r="100" spans="1:5" x14ac:dyDescent="0.2">
      <c r="A100" s="51"/>
      <c r="B100" s="68"/>
      <c r="C100" s="69"/>
      <c r="D100" s="69"/>
      <c r="E100" s="70"/>
    </row>
    <row r="101" spans="1:5" x14ac:dyDescent="0.2">
      <c r="A101" s="51"/>
      <c r="B101" s="68"/>
      <c r="C101" s="69"/>
      <c r="D101" s="69"/>
      <c r="E101" s="70"/>
    </row>
    <row r="102" spans="1:5" ht="13.5" thickBot="1" x14ac:dyDescent="0.25">
      <c r="A102" s="53"/>
      <c r="B102" s="60"/>
      <c r="C102" s="61"/>
      <c r="D102" s="61"/>
      <c r="E102" s="62"/>
    </row>
    <row r="103" spans="1:5" x14ac:dyDescent="0.2">
      <c r="B103" s="49"/>
      <c r="C103" s="49"/>
      <c r="D103" s="49"/>
      <c r="E103" s="49"/>
    </row>
    <row r="104" spans="1:5" x14ac:dyDescent="0.2">
      <c r="B104" s="29"/>
      <c r="C104" s="29"/>
      <c r="D104" s="29"/>
      <c r="E104" s="29"/>
    </row>
    <row r="105" spans="1:5" ht="13.5" thickBot="1" x14ac:dyDescent="0.25">
      <c r="B105" s="5"/>
      <c r="D105" s="5"/>
      <c r="E105" s="17"/>
    </row>
    <row r="106" spans="1:5" x14ac:dyDescent="0.2">
      <c r="A106" s="50"/>
      <c r="B106" s="20" t="s">
        <v>22</v>
      </c>
      <c r="C106" s="4"/>
      <c r="D106" s="4"/>
      <c r="E106" s="21"/>
    </row>
    <row r="107" spans="1:5" x14ac:dyDescent="0.2">
      <c r="A107" s="52" t="s">
        <v>18</v>
      </c>
      <c r="B107" s="31" t="s">
        <v>4</v>
      </c>
      <c r="C107" s="25"/>
      <c r="D107" s="23">
        <v>38705000</v>
      </c>
      <c r="E107" s="32"/>
    </row>
    <row r="108" spans="1:5" x14ac:dyDescent="0.2">
      <c r="A108" s="52" t="s">
        <v>18</v>
      </c>
      <c r="B108" s="31" t="s">
        <v>5</v>
      </c>
      <c r="C108" s="25"/>
      <c r="D108" s="23">
        <v>39393000</v>
      </c>
      <c r="E108" s="32"/>
    </row>
    <row r="109" spans="1:5" x14ac:dyDescent="0.2">
      <c r="A109" s="52" t="s">
        <v>18</v>
      </c>
      <c r="B109" s="31" t="s">
        <v>6</v>
      </c>
      <c r="C109" s="25"/>
      <c r="D109" s="23">
        <v>39200000</v>
      </c>
      <c r="E109" s="32"/>
    </row>
    <row r="110" spans="1:5" x14ac:dyDescent="0.2">
      <c r="A110" s="52" t="s">
        <v>18</v>
      </c>
      <c r="B110" s="31" t="s">
        <v>7</v>
      </c>
      <c r="C110" s="25"/>
      <c r="D110" s="23">
        <v>49995000</v>
      </c>
      <c r="E110" s="32"/>
    </row>
    <row r="111" spans="1:5" x14ac:dyDescent="0.2">
      <c r="A111" s="52" t="s">
        <v>18</v>
      </c>
      <c r="B111" s="31" t="s">
        <v>8</v>
      </c>
      <c r="C111" s="25"/>
      <c r="D111" s="23">
        <v>48707000</v>
      </c>
      <c r="E111" s="32"/>
    </row>
    <row r="112" spans="1:5" x14ac:dyDescent="0.2">
      <c r="A112" s="51" t="s">
        <v>19</v>
      </c>
      <c r="B112" s="33" t="s">
        <v>9</v>
      </c>
      <c r="C112" s="26"/>
      <c r="D112" s="16">
        <v>48690000</v>
      </c>
      <c r="E112" s="34"/>
    </row>
    <row r="113" spans="1:5" x14ac:dyDescent="0.2">
      <c r="A113" s="51" t="s">
        <v>19</v>
      </c>
      <c r="B113" s="33" t="s">
        <v>10</v>
      </c>
      <c r="C113" s="26"/>
      <c r="D113" s="28">
        <v>59586000</v>
      </c>
      <c r="E113" s="34"/>
    </row>
    <row r="114" spans="1:5" x14ac:dyDescent="0.2">
      <c r="A114" s="51" t="s">
        <v>19</v>
      </c>
      <c r="B114" s="33" t="s">
        <v>11</v>
      </c>
      <c r="C114" s="26"/>
      <c r="D114" s="16">
        <v>58145998</v>
      </c>
      <c r="E114" s="34"/>
    </row>
    <row r="115" spans="1:5" x14ac:dyDescent="0.2">
      <c r="A115" s="51" t="s">
        <v>19</v>
      </c>
      <c r="B115" s="33" t="s">
        <v>12</v>
      </c>
      <c r="C115" s="26"/>
      <c r="D115" s="28">
        <v>61132183</v>
      </c>
      <c r="E115" s="34"/>
    </row>
    <row r="116" spans="1:5" x14ac:dyDescent="0.2">
      <c r="A116" s="51" t="s">
        <v>19</v>
      </c>
      <c r="B116" s="33" t="s">
        <v>13</v>
      </c>
      <c r="C116" s="26"/>
      <c r="D116" s="16">
        <v>62747717</v>
      </c>
      <c r="E116" s="34"/>
    </row>
    <row r="117" spans="1:5" x14ac:dyDescent="0.2">
      <c r="A117" s="52" t="s">
        <v>20</v>
      </c>
      <c r="B117" s="31" t="s">
        <v>14</v>
      </c>
      <c r="C117" s="25"/>
      <c r="D117" s="24">
        <v>62596048</v>
      </c>
      <c r="E117" s="32"/>
    </row>
    <row r="118" spans="1:5" x14ac:dyDescent="0.2">
      <c r="A118" s="52" t="s">
        <v>20</v>
      </c>
      <c r="B118" s="31" t="s">
        <v>15</v>
      </c>
      <c r="C118" s="25"/>
      <c r="D118" s="24">
        <v>69649000</v>
      </c>
      <c r="E118" s="32"/>
    </row>
    <row r="119" spans="1:5" x14ac:dyDescent="0.2">
      <c r="A119" s="52" t="s">
        <v>20</v>
      </c>
      <c r="B119" s="31" t="s">
        <v>3</v>
      </c>
      <c r="C119" s="25"/>
      <c r="D119" s="24">
        <v>40295000</v>
      </c>
      <c r="E119" s="32"/>
    </row>
    <row r="120" spans="1:5" ht="38.25" x14ac:dyDescent="0.2">
      <c r="A120" s="51"/>
      <c r="B120" s="22" t="s">
        <v>33</v>
      </c>
      <c r="C120" s="18" t="s">
        <v>31</v>
      </c>
      <c r="D120" s="18"/>
      <c r="E120" s="35">
        <f>SUM(D107:D119)</f>
        <v>678841946</v>
      </c>
    </row>
    <row r="121" spans="1:5" x14ac:dyDescent="0.2">
      <c r="A121" s="52" t="s">
        <v>20</v>
      </c>
      <c r="B121" s="31" t="s">
        <v>16</v>
      </c>
      <c r="C121" s="25"/>
      <c r="D121" s="24">
        <v>39878000</v>
      </c>
      <c r="E121" s="32"/>
    </row>
    <row r="122" spans="1:5" x14ac:dyDescent="0.2">
      <c r="A122" s="52" t="s">
        <v>20</v>
      </c>
      <c r="B122" s="31" t="s">
        <v>17</v>
      </c>
      <c r="C122" s="25"/>
      <c r="D122" s="24">
        <v>26913000</v>
      </c>
      <c r="E122" s="32"/>
    </row>
    <row r="123" spans="1:5" ht="25.5" x14ac:dyDescent="0.2">
      <c r="A123" s="51"/>
      <c r="B123" s="22" t="s">
        <v>33</v>
      </c>
      <c r="C123" s="18" t="s">
        <v>30</v>
      </c>
      <c r="D123" s="18"/>
      <c r="E123" s="35">
        <f>SUM(D121:D122)</f>
        <v>66791000</v>
      </c>
    </row>
    <row r="124" spans="1:5" ht="26.25" thickBot="1" x14ac:dyDescent="0.25">
      <c r="A124" s="51"/>
      <c r="B124" s="36" t="s">
        <v>0</v>
      </c>
      <c r="C124" s="37" t="s">
        <v>32</v>
      </c>
      <c r="D124" s="38"/>
      <c r="E124" s="39">
        <f>SUM(E120,E123)</f>
        <v>745632946</v>
      </c>
    </row>
    <row r="125" spans="1:5" x14ac:dyDescent="0.2">
      <c r="A125" s="51"/>
      <c r="B125" s="54" t="s">
        <v>42</v>
      </c>
      <c r="C125" s="55"/>
      <c r="D125" s="55"/>
      <c r="E125" s="56"/>
    </row>
    <row r="126" spans="1:5" x14ac:dyDescent="0.2">
      <c r="A126" s="51"/>
      <c r="B126" s="57"/>
      <c r="C126" s="58"/>
      <c r="D126" s="58"/>
      <c r="E126" s="59"/>
    </row>
    <row r="127" spans="1:5" x14ac:dyDescent="0.2">
      <c r="A127" s="51"/>
      <c r="B127" s="57"/>
      <c r="C127" s="58"/>
      <c r="D127" s="58"/>
      <c r="E127" s="59"/>
    </row>
    <row r="128" spans="1:5" x14ac:dyDescent="0.2">
      <c r="A128" s="51"/>
      <c r="B128" s="57"/>
      <c r="C128" s="58"/>
      <c r="D128" s="58"/>
      <c r="E128" s="59"/>
    </row>
    <row r="129" spans="1:5" ht="13.5" thickBot="1" x14ac:dyDescent="0.25">
      <c r="A129" s="53"/>
      <c r="B129" s="60"/>
      <c r="C129" s="61"/>
      <c r="D129" s="61"/>
      <c r="E129" s="62"/>
    </row>
    <row r="130" spans="1:5" x14ac:dyDescent="0.2">
      <c r="B130" s="5"/>
      <c r="D130" s="5"/>
      <c r="E130" s="17"/>
    </row>
    <row r="131" spans="1:5" x14ac:dyDescent="0.2">
      <c r="B131" s="5"/>
      <c r="D131" s="5"/>
      <c r="E131" s="17"/>
    </row>
    <row r="132" spans="1:5" ht="13.5" thickBot="1" x14ac:dyDescent="0.25">
      <c r="B132" s="5"/>
      <c r="D132" s="5"/>
      <c r="E132" s="17"/>
    </row>
    <row r="133" spans="1:5" x14ac:dyDescent="0.2">
      <c r="A133" s="50"/>
      <c r="B133" s="20" t="s">
        <v>23</v>
      </c>
      <c r="C133" s="2"/>
      <c r="D133" s="12"/>
      <c r="E133" s="13"/>
    </row>
    <row r="134" spans="1:5" x14ac:dyDescent="0.2">
      <c r="A134" s="52" t="s">
        <v>18</v>
      </c>
      <c r="B134" s="31" t="s">
        <v>4</v>
      </c>
      <c r="C134" s="25"/>
      <c r="D134" s="41">
        <v>22000000</v>
      </c>
      <c r="E134" s="32"/>
    </row>
    <row r="135" spans="1:5" x14ac:dyDescent="0.2">
      <c r="A135" s="52" t="s">
        <v>18</v>
      </c>
      <c r="B135" s="31" t="s">
        <v>5</v>
      </c>
      <c r="C135" s="25"/>
      <c r="D135" s="41">
        <v>54449000</v>
      </c>
      <c r="E135" s="32"/>
    </row>
    <row r="136" spans="1:5" x14ac:dyDescent="0.2">
      <c r="A136" s="52" t="s">
        <v>18</v>
      </c>
      <c r="B136" s="31" t="s">
        <v>6</v>
      </c>
      <c r="C136" s="25"/>
      <c r="D136" s="41">
        <v>48296000</v>
      </c>
      <c r="E136" s="32"/>
    </row>
    <row r="137" spans="1:5" x14ac:dyDescent="0.2">
      <c r="A137" s="52" t="s">
        <v>18</v>
      </c>
      <c r="B137" s="31" t="s">
        <v>7</v>
      </c>
      <c r="C137" s="25"/>
      <c r="D137" s="23">
        <v>84169000</v>
      </c>
      <c r="E137" s="32"/>
    </row>
    <row r="138" spans="1:5" x14ac:dyDescent="0.2">
      <c r="A138" s="52" t="s">
        <v>18</v>
      </c>
      <c r="B138" s="31" t="s">
        <v>8</v>
      </c>
      <c r="C138" s="25"/>
      <c r="D138" s="23">
        <v>88044000</v>
      </c>
      <c r="E138" s="32"/>
    </row>
    <row r="139" spans="1:5" x14ac:dyDescent="0.2">
      <c r="A139" s="51" t="s">
        <v>19</v>
      </c>
      <c r="B139" s="33" t="s">
        <v>9</v>
      </c>
      <c r="C139" s="26"/>
      <c r="D139" s="16">
        <v>94776000</v>
      </c>
      <c r="E139" s="34"/>
    </row>
    <row r="140" spans="1:5" x14ac:dyDescent="0.2">
      <c r="A140" s="51" t="s">
        <v>19</v>
      </c>
      <c r="B140" s="33" t="s">
        <v>10</v>
      </c>
      <c r="C140" s="26"/>
      <c r="D140" s="42">
        <v>97911000</v>
      </c>
      <c r="E140" s="34"/>
    </row>
    <row r="141" spans="1:5" x14ac:dyDescent="0.2">
      <c r="A141" s="51" t="s">
        <v>19</v>
      </c>
      <c r="B141" s="33" t="s">
        <v>11</v>
      </c>
      <c r="C141" s="26"/>
      <c r="D141" s="27">
        <v>110585000</v>
      </c>
      <c r="E141" s="34"/>
    </row>
    <row r="142" spans="1:5" x14ac:dyDescent="0.2">
      <c r="A142" s="51" t="s">
        <v>19</v>
      </c>
      <c r="B142" s="33" t="s">
        <v>12</v>
      </c>
      <c r="C142" s="26"/>
      <c r="D142" s="27">
        <v>114907000</v>
      </c>
      <c r="E142" s="34"/>
    </row>
    <row r="143" spans="1:5" x14ac:dyDescent="0.2">
      <c r="A143" s="51" t="s">
        <v>19</v>
      </c>
      <c r="B143" s="33" t="s">
        <v>13</v>
      </c>
      <c r="C143" s="26"/>
      <c r="D143" s="27">
        <v>121572000</v>
      </c>
      <c r="E143" s="34"/>
    </row>
    <row r="144" spans="1:5" x14ac:dyDescent="0.2">
      <c r="A144" s="52" t="s">
        <v>20</v>
      </c>
      <c r="B144" s="31" t="s">
        <v>14</v>
      </c>
      <c r="C144" s="25"/>
      <c r="D144" s="23">
        <v>126041000</v>
      </c>
      <c r="E144" s="32"/>
    </row>
    <row r="145" spans="1:5" x14ac:dyDescent="0.2">
      <c r="A145" s="52" t="s">
        <v>20</v>
      </c>
      <c r="B145" s="31" t="s">
        <v>15</v>
      </c>
      <c r="C145" s="25"/>
      <c r="D145" s="23">
        <v>142830000</v>
      </c>
      <c r="E145" s="32"/>
    </row>
    <row r="146" spans="1:5" x14ac:dyDescent="0.2">
      <c r="A146" s="52" t="s">
        <v>20</v>
      </c>
      <c r="B146" s="31" t="s">
        <v>3</v>
      </c>
      <c r="C146" s="25"/>
      <c r="D146" s="23">
        <v>150921000</v>
      </c>
      <c r="E146" s="32"/>
    </row>
    <row r="147" spans="1:5" ht="38.25" x14ac:dyDescent="0.2">
      <c r="A147" s="51"/>
      <c r="B147" s="22" t="s">
        <v>33</v>
      </c>
      <c r="C147" s="18" t="s">
        <v>31</v>
      </c>
      <c r="D147" s="18"/>
      <c r="E147" s="35">
        <f>SUM(D134:D146)</f>
        <v>1256501000</v>
      </c>
    </row>
    <row r="148" spans="1:5" x14ac:dyDescent="0.2">
      <c r="A148" s="52" t="s">
        <v>20</v>
      </c>
      <c r="B148" s="31" t="s">
        <v>16</v>
      </c>
      <c r="C148" s="25"/>
      <c r="D148" s="23">
        <v>158015000</v>
      </c>
      <c r="E148" s="32"/>
    </row>
    <row r="149" spans="1:5" x14ac:dyDescent="0.2">
      <c r="A149" s="52" t="s">
        <v>20</v>
      </c>
      <c r="B149" s="31" t="s">
        <v>17</v>
      </c>
      <c r="C149" s="25"/>
      <c r="D149" s="23">
        <v>162344000</v>
      </c>
      <c r="E149" s="32"/>
    </row>
    <row r="150" spans="1:5" ht="25.5" x14ac:dyDescent="0.2">
      <c r="A150" s="51"/>
      <c r="B150" s="22" t="s">
        <v>33</v>
      </c>
      <c r="C150" s="18" t="s">
        <v>30</v>
      </c>
      <c r="D150" s="18"/>
      <c r="E150" s="35">
        <f>SUM(D148:D149)</f>
        <v>320359000</v>
      </c>
    </row>
    <row r="151" spans="1:5" ht="26.25" thickBot="1" x14ac:dyDescent="0.25">
      <c r="A151" s="51"/>
      <c r="B151" s="36" t="s">
        <v>0</v>
      </c>
      <c r="C151" s="37" t="s">
        <v>32</v>
      </c>
      <c r="D151" s="38"/>
      <c r="E151" s="39">
        <f>SUM(E147,E150)</f>
        <v>1576860000</v>
      </c>
    </row>
    <row r="152" spans="1:5" x14ac:dyDescent="0.2">
      <c r="A152" s="51"/>
      <c r="B152" s="54" t="s">
        <v>46</v>
      </c>
      <c r="C152" s="55"/>
      <c r="D152" s="55"/>
      <c r="E152" s="56"/>
    </row>
    <row r="153" spans="1:5" x14ac:dyDescent="0.2">
      <c r="A153" s="51"/>
      <c r="B153" s="57"/>
      <c r="C153" s="58"/>
      <c r="D153" s="58"/>
      <c r="E153" s="59"/>
    </row>
    <row r="154" spans="1:5" ht="13.5" thickBot="1" x14ac:dyDescent="0.25">
      <c r="A154" s="53"/>
      <c r="B154" s="60"/>
      <c r="C154" s="61"/>
      <c r="D154" s="61"/>
      <c r="E154" s="62"/>
    </row>
    <row r="155" spans="1:5" x14ac:dyDescent="0.2">
      <c r="C155" s="5"/>
      <c r="D155" s="5"/>
      <c r="E155" s="17"/>
    </row>
    <row r="156" spans="1:5" x14ac:dyDescent="0.2">
      <c r="C156" s="5"/>
      <c r="D156" s="5"/>
      <c r="E156" s="17"/>
    </row>
    <row r="157" spans="1:5" ht="13.5" thickBot="1" x14ac:dyDescent="0.25">
      <c r="B157" s="6"/>
    </row>
    <row r="158" spans="1:5" x14ac:dyDescent="0.2">
      <c r="A158" s="50"/>
      <c r="B158" s="43" t="s">
        <v>24</v>
      </c>
      <c r="C158" s="44"/>
      <c r="D158" s="45"/>
      <c r="E158" s="46"/>
    </row>
    <row r="159" spans="1:5" x14ac:dyDescent="0.2">
      <c r="A159" s="52" t="s">
        <v>18</v>
      </c>
      <c r="B159" s="31" t="s">
        <v>4</v>
      </c>
      <c r="C159" s="25"/>
      <c r="D159" s="23">
        <v>67331000</v>
      </c>
      <c r="E159" s="32"/>
    </row>
    <row r="160" spans="1:5" x14ac:dyDescent="0.2">
      <c r="A160" s="52" t="s">
        <v>18</v>
      </c>
      <c r="B160" s="31" t="s">
        <v>5</v>
      </c>
      <c r="C160" s="25"/>
      <c r="D160" s="23">
        <v>72355000</v>
      </c>
      <c r="E160" s="32"/>
    </row>
    <row r="161" spans="1:5" x14ac:dyDescent="0.2">
      <c r="A161" s="52" t="s">
        <v>18</v>
      </c>
      <c r="B161" s="31" t="s">
        <v>6</v>
      </c>
      <c r="C161" s="25"/>
      <c r="D161" s="23">
        <v>74555000</v>
      </c>
      <c r="E161" s="32"/>
    </row>
    <row r="162" spans="1:5" x14ac:dyDescent="0.2">
      <c r="A162" s="52" t="s">
        <v>18</v>
      </c>
      <c r="B162" s="31" t="s">
        <v>7</v>
      </c>
      <c r="C162" s="25"/>
      <c r="D162" s="23">
        <v>77456000</v>
      </c>
      <c r="E162" s="32"/>
    </row>
    <row r="163" spans="1:5" x14ac:dyDescent="0.2">
      <c r="A163" s="52" t="s">
        <v>18</v>
      </c>
      <c r="B163" s="31" t="s">
        <v>8</v>
      </c>
      <c r="C163" s="25"/>
      <c r="D163" s="23">
        <v>81826000</v>
      </c>
      <c r="E163" s="32"/>
    </row>
    <row r="164" spans="1:5" x14ac:dyDescent="0.2">
      <c r="A164" s="51" t="s">
        <v>19</v>
      </c>
      <c r="B164" s="33" t="s">
        <v>9</v>
      </c>
      <c r="C164" s="26"/>
      <c r="D164" s="27">
        <v>84240000</v>
      </c>
      <c r="E164" s="34"/>
    </row>
    <row r="165" spans="1:5" x14ac:dyDescent="0.2">
      <c r="A165" s="51" t="s">
        <v>19</v>
      </c>
      <c r="B165" s="33" t="s">
        <v>10</v>
      </c>
      <c r="C165" s="26"/>
      <c r="D165" s="27">
        <v>81055000</v>
      </c>
      <c r="E165" s="34"/>
    </row>
    <row r="166" spans="1:5" x14ac:dyDescent="0.2">
      <c r="A166" s="51" t="s">
        <v>19</v>
      </c>
      <c r="B166" s="33" t="s">
        <v>11</v>
      </c>
      <c r="C166" s="26"/>
      <c r="D166" s="27">
        <v>101733000</v>
      </c>
      <c r="E166" s="34"/>
    </row>
    <row r="167" spans="1:5" x14ac:dyDescent="0.2">
      <c r="A167" s="51" t="s">
        <v>19</v>
      </c>
      <c r="B167" s="33" t="s">
        <v>12</v>
      </c>
      <c r="C167" s="26"/>
      <c r="D167" s="27">
        <v>109113000</v>
      </c>
      <c r="E167" s="34"/>
    </row>
    <row r="168" spans="1:5" x14ac:dyDescent="0.2">
      <c r="A168" s="51" t="s">
        <v>19</v>
      </c>
      <c r="B168" s="33" t="s">
        <v>13</v>
      </c>
      <c r="C168" s="26"/>
      <c r="D168" s="27">
        <v>111779000</v>
      </c>
      <c r="E168" s="34"/>
    </row>
    <row r="169" spans="1:5" x14ac:dyDescent="0.2">
      <c r="A169" s="52" t="s">
        <v>20</v>
      </c>
      <c r="B169" s="31" t="s">
        <v>14</v>
      </c>
      <c r="C169" s="25"/>
      <c r="D169" s="23">
        <v>113767000</v>
      </c>
      <c r="E169" s="32"/>
    </row>
    <row r="170" spans="1:5" x14ac:dyDescent="0.2">
      <c r="A170" s="52" t="s">
        <v>20</v>
      </c>
      <c r="B170" s="31" t="s">
        <v>15</v>
      </c>
      <c r="C170" s="25"/>
      <c r="D170" s="23">
        <v>114941000</v>
      </c>
      <c r="E170" s="32"/>
    </row>
    <row r="171" spans="1:5" x14ac:dyDescent="0.2">
      <c r="A171" s="52" t="s">
        <v>20</v>
      </c>
      <c r="B171" s="31" t="s">
        <v>3</v>
      </c>
      <c r="C171" s="25"/>
      <c r="D171" s="23">
        <v>119560000</v>
      </c>
      <c r="E171" s="32"/>
    </row>
    <row r="172" spans="1:5" ht="38.25" x14ac:dyDescent="0.2">
      <c r="A172" s="51"/>
      <c r="B172" s="22" t="s">
        <v>33</v>
      </c>
      <c r="C172" s="18" t="s">
        <v>31</v>
      </c>
      <c r="D172" s="18"/>
      <c r="E172" s="35">
        <f>SUM(D159:D171)</f>
        <v>1209711000</v>
      </c>
    </row>
    <row r="173" spans="1:5" x14ac:dyDescent="0.2">
      <c r="A173" s="52" t="s">
        <v>20</v>
      </c>
      <c r="B173" s="31" t="s">
        <v>16</v>
      </c>
      <c r="C173" s="25"/>
      <c r="D173" s="23">
        <v>125273000</v>
      </c>
      <c r="E173" s="32"/>
    </row>
    <row r="174" spans="1:5" x14ac:dyDescent="0.2">
      <c r="A174" s="52" t="s">
        <v>20</v>
      </c>
      <c r="B174" s="31" t="s">
        <v>17</v>
      </c>
      <c r="C174" s="25"/>
      <c r="D174" s="23">
        <v>130785000</v>
      </c>
      <c r="E174" s="32"/>
    </row>
    <row r="175" spans="1:5" ht="25.5" x14ac:dyDescent="0.2">
      <c r="A175" s="51"/>
      <c r="B175" s="22" t="s">
        <v>33</v>
      </c>
      <c r="C175" s="18" t="s">
        <v>30</v>
      </c>
      <c r="D175" s="18"/>
      <c r="E175" s="35">
        <f>SUM(D173:D174)</f>
        <v>256058000</v>
      </c>
    </row>
    <row r="176" spans="1:5" ht="26.25" thickBot="1" x14ac:dyDescent="0.25">
      <c r="A176" s="51"/>
      <c r="B176" s="36" t="s">
        <v>0</v>
      </c>
      <c r="C176" s="37" t="s">
        <v>32</v>
      </c>
      <c r="D176" s="38"/>
      <c r="E176" s="39">
        <f>SUM(E172,E175)</f>
        <v>1465769000</v>
      </c>
    </row>
    <row r="177" spans="1:5" x14ac:dyDescent="0.2">
      <c r="A177" s="51"/>
      <c r="B177" s="54" t="s">
        <v>36</v>
      </c>
      <c r="C177" s="55"/>
      <c r="D177" s="55"/>
      <c r="E177" s="56"/>
    </row>
    <row r="178" spans="1:5" x14ac:dyDescent="0.2">
      <c r="A178" s="51"/>
      <c r="B178" s="57"/>
      <c r="C178" s="58"/>
      <c r="D178" s="58"/>
      <c r="E178" s="59"/>
    </row>
    <row r="179" spans="1:5" x14ac:dyDescent="0.2">
      <c r="A179" s="51"/>
      <c r="B179" s="57"/>
      <c r="C179" s="58"/>
      <c r="D179" s="58"/>
      <c r="E179" s="59"/>
    </row>
    <row r="180" spans="1:5" x14ac:dyDescent="0.2">
      <c r="A180" s="51"/>
      <c r="B180" s="57"/>
      <c r="C180" s="58"/>
      <c r="D180" s="58"/>
      <c r="E180" s="59"/>
    </row>
    <row r="181" spans="1:5" ht="13.5" thickBot="1" x14ac:dyDescent="0.25">
      <c r="A181" s="53"/>
      <c r="B181" s="60"/>
      <c r="C181" s="61"/>
      <c r="D181" s="61"/>
      <c r="E181" s="62"/>
    </row>
    <row r="182" spans="1:5" ht="15" x14ac:dyDescent="0.25">
      <c r="A182" s="19"/>
      <c r="B182" s="3"/>
      <c r="C182" s="3"/>
      <c r="D182" s="3"/>
      <c r="E182" s="3"/>
    </row>
    <row r="183" spans="1:5" x14ac:dyDescent="0.2">
      <c r="B183" s="19"/>
    </row>
    <row r="184" spans="1:5" ht="13.5" thickBot="1" x14ac:dyDescent="0.25"/>
    <row r="185" spans="1:5" x14ac:dyDescent="0.2">
      <c r="A185" s="50"/>
      <c r="B185" s="20" t="s">
        <v>25</v>
      </c>
      <c r="C185" s="4"/>
      <c r="D185" s="4"/>
      <c r="E185" s="21"/>
    </row>
    <row r="186" spans="1:5" x14ac:dyDescent="0.2">
      <c r="A186" s="52" t="s">
        <v>18</v>
      </c>
      <c r="B186" s="31" t="s">
        <v>4</v>
      </c>
      <c r="C186" s="25"/>
      <c r="D186" s="23">
        <v>23596000</v>
      </c>
      <c r="E186" s="32"/>
    </row>
    <row r="187" spans="1:5" x14ac:dyDescent="0.2">
      <c r="A187" s="52" t="s">
        <v>18</v>
      </c>
      <c r="B187" s="31" t="s">
        <v>5</v>
      </c>
      <c r="C187" s="25"/>
      <c r="D187" s="23">
        <v>45223000</v>
      </c>
      <c r="E187" s="32"/>
    </row>
    <row r="188" spans="1:5" x14ac:dyDescent="0.2">
      <c r="A188" s="52" t="s">
        <v>18</v>
      </c>
      <c r="B188" s="31" t="s">
        <v>6</v>
      </c>
      <c r="C188" s="25"/>
      <c r="D188" s="23">
        <v>51738000</v>
      </c>
      <c r="E188" s="32"/>
    </row>
    <row r="189" spans="1:5" x14ac:dyDescent="0.2">
      <c r="A189" s="52" t="s">
        <v>18</v>
      </c>
      <c r="B189" s="31" t="s">
        <v>7</v>
      </c>
      <c r="C189" s="25"/>
      <c r="D189" s="23">
        <v>65291000</v>
      </c>
      <c r="E189" s="32"/>
    </row>
    <row r="190" spans="1:5" x14ac:dyDescent="0.2">
      <c r="A190" s="52" t="s">
        <v>18</v>
      </c>
      <c r="B190" s="31" t="s">
        <v>8</v>
      </c>
      <c r="C190" s="25"/>
      <c r="D190" s="23">
        <v>70329000</v>
      </c>
      <c r="E190" s="32"/>
    </row>
    <row r="191" spans="1:5" x14ac:dyDescent="0.2">
      <c r="A191" s="51" t="s">
        <v>19</v>
      </c>
      <c r="B191" s="33" t="s">
        <v>9</v>
      </c>
      <c r="C191" s="26"/>
      <c r="D191" s="16">
        <v>70490000</v>
      </c>
      <c r="E191" s="34"/>
    </row>
    <row r="192" spans="1:5" x14ac:dyDescent="0.2">
      <c r="A192" s="51" t="s">
        <v>19</v>
      </c>
      <c r="B192" s="33" t="s">
        <v>10</v>
      </c>
      <c r="C192" s="26"/>
      <c r="D192" s="42">
        <v>85613000</v>
      </c>
      <c r="E192" s="34"/>
    </row>
    <row r="193" spans="1:5" x14ac:dyDescent="0.2">
      <c r="A193" s="51" t="s">
        <v>19</v>
      </c>
      <c r="B193" s="33" t="s">
        <v>11</v>
      </c>
      <c r="C193" s="26"/>
      <c r="D193" s="42">
        <v>91564000</v>
      </c>
      <c r="E193" s="34"/>
    </row>
    <row r="194" spans="1:5" x14ac:dyDescent="0.2">
      <c r="A194" s="51" t="s">
        <v>19</v>
      </c>
      <c r="B194" s="33" t="s">
        <v>12</v>
      </c>
      <c r="C194" s="26"/>
      <c r="D194" s="42">
        <v>94426000</v>
      </c>
      <c r="E194" s="34"/>
    </row>
    <row r="195" spans="1:5" x14ac:dyDescent="0.2">
      <c r="A195" s="51" t="s">
        <v>19</v>
      </c>
      <c r="B195" s="33" t="s">
        <v>13</v>
      </c>
      <c r="C195" s="26"/>
      <c r="D195" s="16">
        <v>105437000</v>
      </c>
      <c r="E195" s="34"/>
    </row>
    <row r="196" spans="1:5" x14ac:dyDescent="0.2">
      <c r="A196" s="52" t="s">
        <v>20</v>
      </c>
      <c r="B196" s="31" t="s">
        <v>14</v>
      </c>
      <c r="C196" s="25"/>
      <c r="D196" s="24">
        <v>112661000</v>
      </c>
      <c r="E196" s="32"/>
    </row>
    <row r="197" spans="1:5" x14ac:dyDescent="0.2">
      <c r="A197" s="52" t="s">
        <v>20</v>
      </c>
      <c r="B197" s="31" t="s">
        <v>15</v>
      </c>
      <c r="C197" s="25"/>
      <c r="D197" s="24">
        <v>79890000</v>
      </c>
      <c r="E197" s="32"/>
    </row>
    <row r="198" spans="1:5" x14ac:dyDescent="0.2">
      <c r="A198" s="52" t="s">
        <v>20</v>
      </c>
      <c r="B198" s="31" t="s">
        <v>3</v>
      </c>
      <c r="C198" s="25"/>
      <c r="D198" s="24">
        <v>125000000</v>
      </c>
      <c r="E198" s="32"/>
    </row>
    <row r="199" spans="1:5" ht="38.25" x14ac:dyDescent="0.2">
      <c r="A199" s="51"/>
      <c r="B199" s="22" t="s">
        <v>33</v>
      </c>
      <c r="C199" s="18" t="s">
        <v>31</v>
      </c>
      <c r="D199" s="18"/>
      <c r="E199" s="35">
        <f>SUM(D186:D198)</f>
        <v>1021258000</v>
      </c>
    </row>
    <row r="200" spans="1:5" x14ac:dyDescent="0.2">
      <c r="A200" s="52" t="s">
        <v>20</v>
      </c>
      <c r="B200" s="31" t="s">
        <v>16</v>
      </c>
      <c r="C200" s="25"/>
      <c r="D200" s="23">
        <v>132000000</v>
      </c>
      <c r="E200" s="32"/>
    </row>
    <row r="201" spans="1:5" x14ac:dyDescent="0.2">
      <c r="A201" s="52" t="s">
        <v>20</v>
      </c>
      <c r="B201" s="31" t="s">
        <v>17</v>
      </c>
      <c r="C201" s="25"/>
      <c r="D201" s="23">
        <v>136000000</v>
      </c>
      <c r="E201" s="32"/>
    </row>
    <row r="202" spans="1:5" ht="25.5" x14ac:dyDescent="0.2">
      <c r="A202" s="51"/>
      <c r="B202" s="22" t="s">
        <v>33</v>
      </c>
      <c r="C202" s="18" t="s">
        <v>30</v>
      </c>
      <c r="D202" s="18"/>
      <c r="E202" s="35">
        <f>SUM(D200:D201)</f>
        <v>268000000</v>
      </c>
    </row>
    <row r="203" spans="1:5" ht="26.25" thickBot="1" x14ac:dyDescent="0.25">
      <c r="A203" s="51"/>
      <c r="B203" s="36" t="s">
        <v>0</v>
      </c>
      <c r="C203" s="37" t="s">
        <v>32</v>
      </c>
      <c r="D203" s="38"/>
      <c r="E203" s="39">
        <f>SUM(E199,E202)</f>
        <v>1289258000</v>
      </c>
    </row>
    <row r="204" spans="1:5" x14ac:dyDescent="0.2">
      <c r="A204" s="51"/>
      <c r="B204" s="54" t="s">
        <v>38</v>
      </c>
      <c r="C204" s="55"/>
      <c r="D204" s="55"/>
      <c r="E204" s="56"/>
    </row>
    <row r="205" spans="1:5" x14ac:dyDescent="0.2">
      <c r="A205" s="51"/>
      <c r="B205" s="57"/>
      <c r="C205" s="58"/>
      <c r="D205" s="58"/>
      <c r="E205" s="59"/>
    </row>
    <row r="206" spans="1:5" ht="13.5" thickBot="1" x14ac:dyDescent="0.25">
      <c r="A206" s="53"/>
      <c r="B206" s="60"/>
      <c r="C206" s="61"/>
      <c r="D206" s="61"/>
      <c r="E206" s="62"/>
    </row>
    <row r="207" spans="1:5" x14ac:dyDescent="0.2">
      <c r="B207" s="5"/>
      <c r="D207" s="5"/>
      <c r="E207" s="17"/>
    </row>
    <row r="208" spans="1:5" x14ac:dyDescent="0.2">
      <c r="B208" s="5"/>
      <c r="D208" s="5"/>
      <c r="E208" s="17"/>
    </row>
    <row r="209" spans="1:5" ht="13.5" thickBot="1" x14ac:dyDescent="0.25">
      <c r="B209" s="5"/>
      <c r="D209" s="5"/>
      <c r="E209" s="17"/>
    </row>
    <row r="210" spans="1:5" x14ac:dyDescent="0.2">
      <c r="A210" s="50"/>
      <c r="B210" s="20" t="s">
        <v>26</v>
      </c>
      <c r="C210" s="4"/>
      <c r="D210" s="4"/>
      <c r="E210" s="21"/>
    </row>
    <row r="211" spans="1:5" x14ac:dyDescent="0.2">
      <c r="A211" s="52" t="s">
        <v>18</v>
      </c>
      <c r="B211" s="31" t="s">
        <v>4</v>
      </c>
      <c r="C211" s="25"/>
      <c r="D211" s="23">
        <v>12268000</v>
      </c>
      <c r="E211" s="32"/>
    </row>
    <row r="212" spans="1:5" x14ac:dyDescent="0.2">
      <c r="A212" s="52" t="s">
        <v>18</v>
      </c>
      <c r="B212" s="31" t="s">
        <v>5</v>
      </c>
      <c r="C212" s="25"/>
      <c r="D212" s="23">
        <v>30167000</v>
      </c>
      <c r="E212" s="32"/>
    </row>
    <row r="213" spans="1:5" x14ac:dyDescent="0.2">
      <c r="A213" s="52" t="s">
        <v>18</v>
      </c>
      <c r="B213" s="31" t="s">
        <v>6</v>
      </c>
      <c r="C213" s="25"/>
      <c r="D213" s="23">
        <v>17343000</v>
      </c>
      <c r="E213" s="32"/>
    </row>
    <row r="214" spans="1:5" x14ac:dyDescent="0.2">
      <c r="A214" s="52" t="s">
        <v>18</v>
      </c>
      <c r="B214" s="31" t="s">
        <v>7</v>
      </c>
      <c r="C214" s="25"/>
      <c r="D214" s="23">
        <v>24504000</v>
      </c>
      <c r="E214" s="32"/>
    </row>
    <row r="215" spans="1:5" x14ac:dyDescent="0.2">
      <c r="A215" s="52" t="s">
        <v>18</v>
      </c>
      <c r="B215" s="31" t="s">
        <v>8</v>
      </c>
      <c r="C215" s="25"/>
      <c r="D215" s="23">
        <v>36904000</v>
      </c>
      <c r="E215" s="32"/>
    </row>
    <row r="216" spans="1:5" x14ac:dyDescent="0.2">
      <c r="A216" s="51" t="s">
        <v>19</v>
      </c>
      <c r="B216" s="33" t="s">
        <v>9</v>
      </c>
      <c r="C216" s="26"/>
      <c r="D216" s="27">
        <v>37894000</v>
      </c>
      <c r="E216" s="34"/>
    </row>
    <row r="217" spans="1:5" x14ac:dyDescent="0.2">
      <c r="A217" s="51" t="s">
        <v>19</v>
      </c>
      <c r="B217" s="33" t="s">
        <v>10</v>
      </c>
      <c r="C217" s="26"/>
      <c r="D217" s="27">
        <v>58731000</v>
      </c>
      <c r="E217" s="34"/>
    </row>
    <row r="218" spans="1:5" x14ac:dyDescent="0.2">
      <c r="A218" s="51" t="s">
        <v>19</v>
      </c>
      <c r="B218" s="33" t="s">
        <v>11</v>
      </c>
      <c r="C218" s="26"/>
      <c r="D218" s="27">
        <v>53554000</v>
      </c>
      <c r="E218" s="34"/>
    </row>
    <row r="219" spans="1:5" x14ac:dyDescent="0.2">
      <c r="A219" s="51" t="s">
        <v>19</v>
      </c>
      <c r="B219" s="33" t="s">
        <v>12</v>
      </c>
      <c r="C219" s="26"/>
      <c r="D219" s="27">
        <v>42948000</v>
      </c>
      <c r="E219" s="34"/>
    </row>
    <row r="220" spans="1:5" x14ac:dyDescent="0.2">
      <c r="A220" s="51" t="s">
        <v>19</v>
      </c>
      <c r="B220" s="33" t="s">
        <v>13</v>
      </c>
      <c r="C220" s="26"/>
      <c r="D220" s="27">
        <v>60496000</v>
      </c>
      <c r="E220" s="34"/>
    </row>
    <row r="221" spans="1:5" x14ac:dyDescent="0.2">
      <c r="A221" s="52" t="s">
        <v>20</v>
      </c>
      <c r="B221" s="31" t="s">
        <v>14</v>
      </c>
      <c r="C221" s="25"/>
      <c r="D221" s="23">
        <v>53541000</v>
      </c>
      <c r="E221" s="32"/>
    </row>
    <row r="222" spans="1:5" x14ac:dyDescent="0.2">
      <c r="A222" s="52" t="s">
        <v>20</v>
      </c>
      <c r="B222" s="31" t="s">
        <v>15</v>
      </c>
      <c r="C222" s="25"/>
      <c r="D222" s="23">
        <v>59867000</v>
      </c>
      <c r="E222" s="32"/>
    </row>
    <row r="223" spans="1:5" x14ac:dyDescent="0.2">
      <c r="A223" s="52" t="s">
        <v>20</v>
      </c>
      <c r="B223" s="31" t="s">
        <v>3</v>
      </c>
      <c r="C223" s="25"/>
      <c r="D223" s="23">
        <v>56162000</v>
      </c>
      <c r="E223" s="32"/>
    </row>
    <row r="224" spans="1:5" ht="38.25" x14ac:dyDescent="0.2">
      <c r="A224" s="51"/>
      <c r="B224" s="22" t="s">
        <v>33</v>
      </c>
      <c r="C224" s="18" t="s">
        <v>31</v>
      </c>
      <c r="D224" s="18"/>
      <c r="E224" s="35">
        <f>SUM(D211:D223)</f>
        <v>544379000</v>
      </c>
    </row>
    <row r="225" spans="1:5" x14ac:dyDescent="0.2">
      <c r="A225" s="52" t="s">
        <v>20</v>
      </c>
      <c r="B225" s="31" t="s">
        <v>16</v>
      </c>
      <c r="C225" s="25"/>
      <c r="D225" s="23">
        <v>55486000</v>
      </c>
      <c r="E225" s="32"/>
    </row>
    <row r="226" spans="1:5" x14ac:dyDescent="0.2">
      <c r="A226" s="52" t="s">
        <v>20</v>
      </c>
      <c r="B226" s="31" t="s">
        <v>17</v>
      </c>
      <c r="C226" s="25"/>
      <c r="D226" s="23">
        <v>42202000</v>
      </c>
      <c r="E226" s="32"/>
    </row>
    <row r="227" spans="1:5" ht="25.5" x14ac:dyDescent="0.2">
      <c r="A227" s="51"/>
      <c r="B227" s="22" t="s">
        <v>33</v>
      </c>
      <c r="C227" s="18" t="s">
        <v>30</v>
      </c>
      <c r="D227" s="18"/>
      <c r="E227" s="35">
        <f>SUM(D225:D226)</f>
        <v>97688000</v>
      </c>
    </row>
    <row r="228" spans="1:5" ht="26.25" thickBot="1" x14ac:dyDescent="0.25">
      <c r="A228" s="51"/>
      <c r="B228" s="36" t="s">
        <v>0</v>
      </c>
      <c r="C228" s="37" t="s">
        <v>32</v>
      </c>
      <c r="D228" s="38"/>
      <c r="E228" s="39">
        <f>SUM(E224,E227)</f>
        <v>642067000</v>
      </c>
    </row>
    <row r="229" spans="1:5" ht="15.75" thickBot="1" x14ac:dyDescent="0.3">
      <c r="A229" s="53"/>
      <c r="B229" s="71" t="s">
        <v>41</v>
      </c>
      <c r="C229" s="72"/>
      <c r="D229" s="72"/>
      <c r="E229" s="73"/>
    </row>
    <row r="230" spans="1:5" x14ac:dyDescent="0.2">
      <c r="B230" s="5"/>
      <c r="D230" s="5"/>
      <c r="E230" s="17"/>
    </row>
    <row r="231" spans="1:5" x14ac:dyDescent="0.2">
      <c r="B231" s="5"/>
      <c r="D231" s="5"/>
      <c r="E231" s="17"/>
    </row>
    <row r="232" spans="1:5" x14ac:dyDescent="0.2">
      <c r="B232" s="5"/>
      <c r="D232" s="5"/>
      <c r="E232" s="17"/>
    </row>
    <row r="233" spans="1:5" ht="13.5" thickBot="1" x14ac:dyDescent="0.25">
      <c r="B233" s="5"/>
      <c r="D233" s="5"/>
      <c r="E233" s="17"/>
    </row>
    <row r="234" spans="1:5" x14ac:dyDescent="0.2">
      <c r="A234" s="50"/>
      <c r="B234" s="20" t="s">
        <v>28</v>
      </c>
      <c r="C234" s="4"/>
      <c r="D234" s="4"/>
      <c r="E234" s="21"/>
    </row>
    <row r="235" spans="1:5" x14ac:dyDescent="0.2">
      <c r="A235" s="52" t="s">
        <v>18</v>
      </c>
      <c r="B235" s="31" t="s">
        <v>4</v>
      </c>
      <c r="C235" s="25"/>
      <c r="D235" s="24">
        <v>17900000</v>
      </c>
      <c r="E235" s="32"/>
    </row>
    <row r="236" spans="1:5" x14ac:dyDescent="0.2">
      <c r="A236" s="52" t="s">
        <v>18</v>
      </c>
      <c r="B236" s="31" t="s">
        <v>5</v>
      </c>
      <c r="C236" s="25"/>
      <c r="D236" s="24">
        <v>19077000</v>
      </c>
      <c r="E236" s="32"/>
    </row>
    <row r="237" spans="1:5" x14ac:dyDescent="0.2">
      <c r="A237" s="52" t="s">
        <v>18</v>
      </c>
      <c r="B237" s="31" t="s">
        <v>6</v>
      </c>
      <c r="C237" s="25"/>
      <c r="D237" s="24">
        <v>20231000</v>
      </c>
      <c r="E237" s="32"/>
    </row>
    <row r="238" spans="1:5" x14ac:dyDescent="0.2">
      <c r="A238" s="52" t="s">
        <v>18</v>
      </c>
      <c r="B238" s="31" t="s">
        <v>7</v>
      </c>
      <c r="C238" s="25"/>
      <c r="D238" s="24">
        <v>21073000</v>
      </c>
      <c r="E238" s="32"/>
    </row>
    <row r="239" spans="1:5" x14ac:dyDescent="0.2">
      <c r="A239" s="52" t="s">
        <v>18</v>
      </c>
      <c r="B239" s="31" t="s">
        <v>8</v>
      </c>
      <c r="C239" s="25"/>
      <c r="D239" s="24">
        <v>22189000</v>
      </c>
      <c r="E239" s="32"/>
    </row>
    <row r="240" spans="1:5" x14ac:dyDescent="0.2">
      <c r="A240" s="51" t="s">
        <v>19</v>
      </c>
      <c r="B240" s="33" t="s">
        <v>9</v>
      </c>
      <c r="C240" s="26"/>
      <c r="D240" s="16">
        <v>23298000</v>
      </c>
      <c r="E240" s="34"/>
    </row>
    <row r="241" spans="1:5" x14ac:dyDescent="0.2">
      <c r="A241" s="51" t="s">
        <v>19</v>
      </c>
      <c r="B241" s="33" t="s">
        <v>10</v>
      </c>
      <c r="C241" s="26"/>
      <c r="D241" s="16">
        <v>27786000</v>
      </c>
      <c r="E241" s="34"/>
    </row>
    <row r="242" spans="1:5" x14ac:dyDescent="0.2">
      <c r="A242" s="51" t="s">
        <v>19</v>
      </c>
      <c r="B242" s="33" t="s">
        <v>11</v>
      </c>
      <c r="C242" s="26"/>
      <c r="D242" s="16">
        <v>30685000</v>
      </c>
      <c r="E242" s="34"/>
    </row>
    <row r="243" spans="1:5" x14ac:dyDescent="0.2">
      <c r="A243" s="51" t="s">
        <v>19</v>
      </c>
      <c r="B243" s="33" t="s">
        <v>12</v>
      </c>
      <c r="C243" s="26"/>
      <c r="D243" s="16">
        <v>42377000</v>
      </c>
      <c r="E243" s="34"/>
    </row>
    <row r="244" spans="1:5" x14ac:dyDescent="0.2">
      <c r="A244" s="51" t="s">
        <v>19</v>
      </c>
      <c r="B244" s="33" t="s">
        <v>13</v>
      </c>
      <c r="C244" s="26"/>
      <c r="D244" s="16">
        <v>44581000</v>
      </c>
      <c r="E244" s="34"/>
    </row>
    <row r="245" spans="1:5" x14ac:dyDescent="0.2">
      <c r="A245" s="52" t="s">
        <v>20</v>
      </c>
      <c r="B245" s="31" t="s">
        <v>14</v>
      </c>
      <c r="C245" s="25"/>
      <c r="D245" s="24">
        <v>41417000</v>
      </c>
      <c r="E245" s="32"/>
    </row>
    <row r="246" spans="1:5" x14ac:dyDescent="0.2">
      <c r="A246" s="52" t="s">
        <v>20</v>
      </c>
      <c r="B246" s="31" t="s">
        <v>15</v>
      </c>
      <c r="C246" s="25"/>
      <c r="D246" s="24">
        <v>36246000</v>
      </c>
      <c r="E246" s="32"/>
    </row>
    <row r="247" spans="1:5" x14ac:dyDescent="0.2">
      <c r="A247" s="52" t="s">
        <v>20</v>
      </c>
      <c r="B247" s="31" t="s">
        <v>3</v>
      </c>
      <c r="C247" s="25"/>
      <c r="D247" s="24">
        <v>47476000</v>
      </c>
      <c r="E247" s="32"/>
    </row>
    <row r="248" spans="1:5" ht="38.25" x14ac:dyDescent="0.2">
      <c r="A248" s="51"/>
      <c r="B248" s="22" t="s">
        <v>33</v>
      </c>
      <c r="C248" s="18" t="s">
        <v>31</v>
      </c>
      <c r="D248" s="18"/>
      <c r="E248" s="35">
        <f>SUM(D235:D247)</f>
        <v>394336000</v>
      </c>
    </row>
    <row r="249" spans="1:5" x14ac:dyDescent="0.2">
      <c r="A249" s="52" t="s">
        <v>20</v>
      </c>
      <c r="B249" s="31" t="s">
        <v>16</v>
      </c>
      <c r="C249" s="25"/>
      <c r="D249" s="24">
        <v>38247000</v>
      </c>
      <c r="E249" s="32"/>
    </row>
    <row r="250" spans="1:5" x14ac:dyDescent="0.2">
      <c r="A250" s="52" t="s">
        <v>20</v>
      </c>
      <c r="B250" s="31" t="s">
        <v>17</v>
      </c>
      <c r="C250" s="25"/>
      <c r="D250" s="24">
        <v>40159000</v>
      </c>
      <c r="E250" s="32"/>
    </row>
    <row r="251" spans="1:5" ht="25.5" x14ac:dyDescent="0.2">
      <c r="A251" s="51"/>
      <c r="B251" s="22" t="s">
        <v>33</v>
      </c>
      <c r="C251" s="18" t="s">
        <v>30</v>
      </c>
      <c r="D251" s="18"/>
      <c r="E251" s="35">
        <f>SUM(D249:D250)</f>
        <v>78406000</v>
      </c>
    </row>
    <row r="252" spans="1:5" ht="26.25" thickBot="1" x14ac:dyDescent="0.25">
      <c r="A252" s="51"/>
      <c r="B252" s="36" t="s">
        <v>0</v>
      </c>
      <c r="C252" s="37" t="s">
        <v>32</v>
      </c>
      <c r="D252" s="38"/>
      <c r="E252" s="39">
        <f>SUM(E248,E251)</f>
        <v>472742000</v>
      </c>
    </row>
    <row r="253" spans="1:5" x14ac:dyDescent="0.2">
      <c r="A253" s="51"/>
      <c r="B253" s="54" t="s">
        <v>43</v>
      </c>
      <c r="C253" s="55"/>
      <c r="D253" s="55"/>
      <c r="E253" s="56"/>
    </row>
    <row r="254" spans="1:5" ht="13.5" thickBot="1" x14ac:dyDescent="0.25">
      <c r="A254" s="53"/>
      <c r="B254" s="60"/>
      <c r="C254" s="61"/>
      <c r="D254" s="61"/>
      <c r="E254" s="62"/>
    </row>
    <row r="255" spans="1:5" ht="15" x14ac:dyDescent="0.25">
      <c r="B255" s="47"/>
      <c r="C255" s="47"/>
      <c r="D255" s="47"/>
      <c r="E255" s="47"/>
    </row>
    <row r="256" spans="1:5" x14ac:dyDescent="0.2">
      <c r="B256" s="5"/>
      <c r="D256" s="5"/>
      <c r="E256" s="17"/>
    </row>
    <row r="257" spans="1:5" ht="13.5" thickBot="1" x14ac:dyDescent="0.25">
      <c r="B257" s="5"/>
      <c r="D257" s="5"/>
      <c r="E257" s="17"/>
    </row>
    <row r="258" spans="1:5" x14ac:dyDescent="0.2">
      <c r="A258" s="50"/>
      <c r="B258" s="20" t="s">
        <v>27</v>
      </c>
      <c r="C258" s="4"/>
      <c r="D258" s="4"/>
      <c r="E258" s="21"/>
    </row>
    <row r="259" spans="1:5" x14ac:dyDescent="0.2">
      <c r="A259" s="52" t="s">
        <v>18</v>
      </c>
      <c r="B259" s="31" t="s">
        <v>4</v>
      </c>
      <c r="C259" s="25"/>
      <c r="D259" s="23">
        <v>11781000</v>
      </c>
      <c r="E259" s="32"/>
    </row>
    <row r="260" spans="1:5" x14ac:dyDescent="0.2">
      <c r="A260" s="52" t="s">
        <v>18</v>
      </c>
      <c r="B260" s="31" t="s">
        <v>5</v>
      </c>
      <c r="C260" s="25"/>
      <c r="D260" s="23">
        <v>22256000</v>
      </c>
      <c r="E260" s="32"/>
    </row>
    <row r="261" spans="1:5" x14ac:dyDescent="0.2">
      <c r="A261" s="52" t="s">
        <v>18</v>
      </c>
      <c r="B261" s="31" t="s">
        <v>6</v>
      </c>
      <c r="C261" s="25"/>
      <c r="D261" s="24">
        <v>33086000</v>
      </c>
      <c r="E261" s="32"/>
    </row>
    <row r="262" spans="1:5" x14ac:dyDescent="0.2">
      <c r="A262" s="52" t="s">
        <v>18</v>
      </c>
      <c r="B262" s="31" t="s">
        <v>7</v>
      </c>
      <c r="C262" s="25"/>
      <c r="D262" s="24">
        <v>33926000</v>
      </c>
      <c r="E262" s="32"/>
    </row>
    <row r="263" spans="1:5" x14ac:dyDescent="0.2">
      <c r="A263" s="52" t="s">
        <v>18</v>
      </c>
      <c r="B263" s="31" t="s">
        <v>8</v>
      </c>
      <c r="C263" s="25"/>
      <c r="D263" s="23">
        <v>30797000</v>
      </c>
      <c r="E263" s="32"/>
    </row>
    <row r="264" spans="1:5" x14ac:dyDescent="0.2">
      <c r="A264" s="51" t="s">
        <v>19</v>
      </c>
      <c r="B264" s="33" t="s">
        <v>9</v>
      </c>
      <c r="C264" s="26"/>
      <c r="D264" s="27">
        <v>31512000</v>
      </c>
      <c r="E264" s="34"/>
    </row>
    <row r="265" spans="1:5" x14ac:dyDescent="0.2">
      <c r="A265" s="51" t="s">
        <v>19</v>
      </c>
      <c r="B265" s="33" t="s">
        <v>10</v>
      </c>
      <c r="C265" s="26"/>
      <c r="D265" s="27">
        <v>32726000</v>
      </c>
      <c r="E265" s="34"/>
    </row>
    <row r="266" spans="1:5" x14ac:dyDescent="0.2">
      <c r="A266" s="51" t="s">
        <v>19</v>
      </c>
      <c r="B266" s="33" t="s">
        <v>11</v>
      </c>
      <c r="C266" s="26"/>
      <c r="D266" s="27">
        <v>33507000</v>
      </c>
      <c r="E266" s="34"/>
    </row>
    <row r="267" spans="1:5" x14ac:dyDescent="0.2">
      <c r="A267" s="51" t="s">
        <v>19</v>
      </c>
      <c r="B267" s="33" t="s">
        <v>12</v>
      </c>
      <c r="C267" s="26"/>
      <c r="D267" s="27">
        <v>34819000</v>
      </c>
      <c r="E267" s="34"/>
    </row>
    <row r="268" spans="1:5" x14ac:dyDescent="0.2">
      <c r="A268" s="51" t="s">
        <v>19</v>
      </c>
      <c r="B268" s="33" t="s">
        <v>13</v>
      </c>
      <c r="C268" s="26"/>
      <c r="D268" s="27">
        <v>52874000</v>
      </c>
      <c r="E268" s="34"/>
    </row>
    <row r="269" spans="1:5" x14ac:dyDescent="0.2">
      <c r="A269" s="52" t="s">
        <v>20</v>
      </c>
      <c r="B269" s="31" t="s">
        <v>14</v>
      </c>
      <c r="C269" s="25"/>
      <c r="D269" s="23">
        <v>39715000</v>
      </c>
      <c r="E269" s="32"/>
    </row>
    <row r="270" spans="1:5" x14ac:dyDescent="0.2">
      <c r="A270" s="52" t="s">
        <v>20</v>
      </c>
      <c r="B270" s="31" t="s">
        <v>15</v>
      </c>
      <c r="C270" s="25"/>
      <c r="D270" s="23">
        <v>51794000</v>
      </c>
      <c r="E270" s="32"/>
    </row>
    <row r="271" spans="1:5" x14ac:dyDescent="0.2">
      <c r="A271" s="52" t="s">
        <v>20</v>
      </c>
      <c r="B271" s="31" t="s">
        <v>3</v>
      </c>
      <c r="C271" s="25"/>
      <c r="D271" s="23">
        <v>54573000</v>
      </c>
      <c r="E271" s="32"/>
    </row>
    <row r="272" spans="1:5" ht="38.25" x14ac:dyDescent="0.2">
      <c r="A272" s="51"/>
      <c r="B272" s="22" t="s">
        <v>33</v>
      </c>
      <c r="C272" s="18" t="s">
        <v>31</v>
      </c>
      <c r="D272" s="18"/>
      <c r="E272" s="35">
        <f>SUM(D259:D271)</f>
        <v>463366000</v>
      </c>
    </row>
    <row r="273" spans="1:5" x14ac:dyDescent="0.2">
      <c r="A273" s="52" t="s">
        <v>20</v>
      </c>
      <c r="B273" s="31" t="s">
        <v>16</v>
      </c>
      <c r="C273" s="25"/>
      <c r="D273" s="23">
        <v>57193000</v>
      </c>
      <c r="E273" s="32"/>
    </row>
    <row r="274" spans="1:5" x14ac:dyDescent="0.2">
      <c r="A274" s="52" t="s">
        <v>20</v>
      </c>
      <c r="B274" s="31" t="s">
        <v>17</v>
      </c>
      <c r="C274" s="25"/>
      <c r="D274" s="23">
        <v>59938000</v>
      </c>
      <c r="E274" s="32"/>
    </row>
    <row r="275" spans="1:5" ht="25.5" x14ac:dyDescent="0.2">
      <c r="A275" s="51"/>
      <c r="B275" s="22" t="s">
        <v>33</v>
      </c>
      <c r="C275" s="18" t="s">
        <v>30</v>
      </c>
      <c r="D275" s="18"/>
      <c r="E275" s="35">
        <f>SUM(D273:D274)</f>
        <v>117131000</v>
      </c>
    </row>
    <row r="276" spans="1:5" ht="26.25" thickBot="1" x14ac:dyDescent="0.25">
      <c r="A276" s="51"/>
      <c r="B276" s="36" t="s">
        <v>0</v>
      </c>
      <c r="C276" s="37" t="s">
        <v>32</v>
      </c>
      <c r="D276" s="38"/>
      <c r="E276" s="39">
        <f>SUM(E272,E275)</f>
        <v>580497000</v>
      </c>
    </row>
    <row r="277" spans="1:5" x14ac:dyDescent="0.2">
      <c r="A277" s="51"/>
      <c r="B277" s="54" t="s">
        <v>44</v>
      </c>
      <c r="C277" s="55"/>
      <c r="D277" s="55"/>
      <c r="E277" s="56"/>
    </row>
    <row r="278" spans="1:5" x14ac:dyDescent="0.2">
      <c r="A278" s="51"/>
      <c r="B278" s="57"/>
      <c r="C278" s="58"/>
      <c r="D278" s="58"/>
      <c r="E278" s="59"/>
    </row>
    <row r="279" spans="1:5" ht="13.5" thickBot="1" x14ac:dyDescent="0.25">
      <c r="A279" s="53"/>
      <c r="B279" s="60"/>
      <c r="C279" s="61"/>
      <c r="D279" s="61"/>
      <c r="E279" s="62"/>
    </row>
    <row r="280" spans="1:5" x14ac:dyDescent="0.2">
      <c r="B280" s="5"/>
      <c r="D280" s="5"/>
      <c r="E280" s="17"/>
    </row>
    <row r="281" spans="1:5" x14ac:dyDescent="0.2">
      <c r="B281" s="5"/>
      <c r="D281" s="5"/>
      <c r="E281" s="17"/>
    </row>
    <row r="282" spans="1:5" ht="13.5" thickBot="1" x14ac:dyDescent="0.25">
      <c r="B282" s="5"/>
      <c r="D282" s="5"/>
      <c r="E282" s="17"/>
    </row>
    <row r="283" spans="1:5" x14ac:dyDescent="0.2">
      <c r="A283" s="50"/>
      <c r="B283" s="20" t="s">
        <v>29</v>
      </c>
      <c r="C283" s="4"/>
      <c r="D283" s="4"/>
      <c r="E283" s="21"/>
    </row>
    <row r="284" spans="1:5" x14ac:dyDescent="0.2">
      <c r="A284" s="52" t="s">
        <v>18</v>
      </c>
      <c r="B284" s="31" t="s">
        <v>4</v>
      </c>
      <c r="C284" s="25"/>
      <c r="D284" s="24">
        <v>22369000</v>
      </c>
      <c r="E284" s="32"/>
    </row>
    <row r="285" spans="1:5" x14ac:dyDescent="0.2">
      <c r="A285" s="52" t="s">
        <v>18</v>
      </c>
      <c r="B285" s="31" t="s">
        <v>5</v>
      </c>
      <c r="C285" s="25"/>
      <c r="D285" s="24">
        <v>25022000</v>
      </c>
      <c r="E285" s="32"/>
    </row>
    <row r="286" spans="1:5" x14ac:dyDescent="0.2">
      <c r="A286" s="52" t="s">
        <v>18</v>
      </c>
      <c r="B286" s="31" t="s">
        <v>6</v>
      </c>
      <c r="C286" s="25"/>
      <c r="D286" s="24">
        <v>27430000</v>
      </c>
      <c r="E286" s="32"/>
    </row>
    <row r="287" spans="1:5" x14ac:dyDescent="0.2">
      <c r="A287" s="52" t="s">
        <v>18</v>
      </c>
      <c r="B287" s="31" t="s">
        <v>7</v>
      </c>
      <c r="C287" s="25"/>
      <c r="D287" s="24">
        <v>30113000</v>
      </c>
      <c r="E287" s="32"/>
    </row>
    <row r="288" spans="1:5" x14ac:dyDescent="0.2">
      <c r="A288" s="52" t="s">
        <v>18</v>
      </c>
      <c r="B288" s="31" t="s">
        <v>8</v>
      </c>
      <c r="C288" s="25"/>
      <c r="D288" s="24">
        <v>31572000</v>
      </c>
      <c r="E288" s="32"/>
    </row>
    <row r="289" spans="1:5" x14ac:dyDescent="0.2">
      <c r="A289" s="51" t="s">
        <v>19</v>
      </c>
      <c r="B289" s="33" t="s">
        <v>9</v>
      </c>
      <c r="C289" s="26"/>
      <c r="D289" s="16">
        <v>33170000</v>
      </c>
      <c r="E289" s="34"/>
    </row>
    <row r="290" spans="1:5" x14ac:dyDescent="0.2">
      <c r="A290" s="51" t="s">
        <v>19</v>
      </c>
      <c r="B290" s="33" t="s">
        <v>10</v>
      </c>
      <c r="C290" s="26"/>
      <c r="D290" s="16">
        <v>34854000</v>
      </c>
      <c r="E290" s="34"/>
    </row>
    <row r="291" spans="1:5" x14ac:dyDescent="0.2">
      <c r="A291" s="51" t="s">
        <v>19</v>
      </c>
      <c r="B291" s="33" t="s">
        <v>11</v>
      </c>
      <c r="C291" s="26"/>
      <c r="D291" s="16">
        <v>37005000</v>
      </c>
      <c r="E291" s="34"/>
    </row>
    <row r="292" spans="1:5" x14ac:dyDescent="0.2">
      <c r="A292" s="51" t="s">
        <v>19</v>
      </c>
      <c r="B292" s="33" t="s">
        <v>12</v>
      </c>
      <c r="C292" s="26"/>
      <c r="D292" s="16">
        <v>40185000</v>
      </c>
      <c r="E292" s="34"/>
    </row>
    <row r="293" spans="1:5" x14ac:dyDescent="0.2">
      <c r="A293" s="51" t="s">
        <v>19</v>
      </c>
      <c r="B293" s="33" t="s">
        <v>13</v>
      </c>
      <c r="C293" s="26"/>
      <c r="D293" s="16">
        <v>40753000</v>
      </c>
      <c r="E293" s="34"/>
    </row>
    <row r="294" spans="1:5" x14ac:dyDescent="0.2">
      <c r="A294" s="52" t="s">
        <v>20</v>
      </c>
      <c r="B294" s="31" t="s">
        <v>14</v>
      </c>
      <c r="C294" s="25"/>
      <c r="D294" s="24">
        <v>45047000</v>
      </c>
      <c r="E294" s="32"/>
    </row>
    <row r="295" spans="1:5" x14ac:dyDescent="0.2">
      <c r="A295" s="52" t="s">
        <v>20</v>
      </c>
      <c r="B295" s="31" t="s">
        <v>15</v>
      </c>
      <c r="C295" s="25"/>
      <c r="D295" s="24">
        <v>48620000</v>
      </c>
      <c r="E295" s="32"/>
    </row>
    <row r="296" spans="1:5" x14ac:dyDescent="0.2">
      <c r="A296" s="52" t="s">
        <v>20</v>
      </c>
      <c r="B296" s="31" t="s">
        <v>3</v>
      </c>
      <c r="C296" s="25"/>
      <c r="D296" s="24">
        <v>49913000</v>
      </c>
      <c r="E296" s="32"/>
    </row>
    <row r="297" spans="1:5" ht="38.25" x14ac:dyDescent="0.2">
      <c r="A297" s="51"/>
      <c r="B297" s="22" t="s">
        <v>33</v>
      </c>
      <c r="C297" s="18" t="s">
        <v>31</v>
      </c>
      <c r="D297" s="18"/>
      <c r="E297" s="35">
        <f>SUM(D284:D296)</f>
        <v>466053000</v>
      </c>
    </row>
    <row r="298" spans="1:5" x14ac:dyDescent="0.2">
      <c r="A298" s="52" t="s">
        <v>20</v>
      </c>
      <c r="B298" s="31" t="s">
        <v>16</v>
      </c>
      <c r="C298" s="25"/>
      <c r="D298" s="24">
        <v>50950000</v>
      </c>
      <c r="E298" s="32"/>
    </row>
    <row r="299" spans="1:5" x14ac:dyDescent="0.2">
      <c r="A299" s="52" t="s">
        <v>20</v>
      </c>
      <c r="B299" s="31" t="s">
        <v>17</v>
      </c>
      <c r="C299" s="25"/>
      <c r="D299" s="24">
        <v>53535000</v>
      </c>
      <c r="E299" s="32"/>
    </row>
    <row r="300" spans="1:5" ht="25.5" x14ac:dyDescent="0.2">
      <c r="A300" s="51"/>
      <c r="B300" s="22" t="s">
        <v>33</v>
      </c>
      <c r="C300" s="18" t="s">
        <v>30</v>
      </c>
      <c r="D300" s="18"/>
      <c r="E300" s="35">
        <f>SUM(D298:D299)</f>
        <v>104485000</v>
      </c>
    </row>
    <row r="301" spans="1:5" ht="26.25" thickBot="1" x14ac:dyDescent="0.25">
      <c r="A301" s="51"/>
      <c r="B301" s="36" t="s">
        <v>0</v>
      </c>
      <c r="C301" s="37" t="s">
        <v>32</v>
      </c>
      <c r="D301" s="38"/>
      <c r="E301" s="39">
        <f>SUM(E297,E300)</f>
        <v>570538000</v>
      </c>
    </row>
    <row r="302" spans="1:5" x14ac:dyDescent="0.2">
      <c r="A302" s="51"/>
      <c r="B302" s="54" t="s">
        <v>45</v>
      </c>
      <c r="C302" s="55"/>
      <c r="D302" s="55"/>
      <c r="E302" s="56"/>
    </row>
    <row r="303" spans="1:5" x14ac:dyDescent="0.2">
      <c r="A303" s="51"/>
      <c r="B303" s="57"/>
      <c r="C303" s="58"/>
      <c r="D303" s="58"/>
      <c r="E303" s="59"/>
    </row>
    <row r="304" spans="1:5" x14ac:dyDescent="0.2">
      <c r="A304" s="51"/>
      <c r="B304" s="57"/>
      <c r="C304" s="58"/>
      <c r="D304" s="58"/>
      <c r="E304" s="59"/>
    </row>
    <row r="305" spans="1:5" x14ac:dyDescent="0.2">
      <c r="A305" s="51"/>
      <c r="B305" s="57"/>
      <c r="C305" s="58"/>
      <c r="D305" s="58"/>
      <c r="E305" s="59"/>
    </row>
    <row r="306" spans="1:5" ht="13.5" thickBot="1" x14ac:dyDescent="0.25">
      <c r="A306" s="53"/>
      <c r="B306" s="60"/>
      <c r="C306" s="61"/>
      <c r="D306" s="61"/>
      <c r="E306" s="62"/>
    </row>
    <row r="307" spans="1:5" ht="15" x14ac:dyDescent="0.25">
      <c r="A307" s="19"/>
      <c r="B307" s="48"/>
      <c r="C307" s="48"/>
      <c r="D307" s="48"/>
      <c r="E307" s="48"/>
    </row>
    <row r="308" spans="1:5" x14ac:dyDescent="0.2">
      <c r="B308" s="5"/>
      <c r="D308" s="5"/>
      <c r="E308" s="17"/>
    </row>
  </sheetData>
  <mergeCells count="11">
    <mergeCell ref="B229:E229"/>
    <mergeCell ref="B253:E254"/>
    <mergeCell ref="B302:E306"/>
    <mergeCell ref="B277:E279"/>
    <mergeCell ref="B204:E206"/>
    <mergeCell ref="B152:E154"/>
    <mergeCell ref="B47:E48"/>
    <mergeCell ref="B177:E181"/>
    <mergeCell ref="B125:E129"/>
    <mergeCell ref="B98:E102"/>
    <mergeCell ref="B71:E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Flanagan</dc:creator>
  <cp:lastModifiedBy>Louise Flanagan</cp:lastModifiedBy>
  <dcterms:created xsi:type="dcterms:W3CDTF">2021-10-12T13:21:29Z</dcterms:created>
  <dcterms:modified xsi:type="dcterms:W3CDTF">2021-10-13T05:38:48Z</dcterms:modified>
</cp:coreProperties>
</file>